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https://inedis44-my.sharepoint.com/personal/p_gallou_groupe-inedis_fr/Documents/Import/2022/"/>
    </mc:Choice>
  </mc:AlternateContent>
  <xr:revisionPtr revIDLastSave="542" documentId="8_{CE039DB6-3ACF-414D-99CE-CD7E473D4579}" xr6:coauthVersionLast="47" xr6:coauthVersionMax="47" xr10:uidLastSave="{9752DA1A-416C-496D-8D3C-43AEFCA141D3}"/>
  <bookViews>
    <workbookView xWindow="-110" yWindow="-110" windowWidth="19420" windowHeight="10420" xr2:uid="{00000000-000D-0000-FFFF-FFFF00000000}"/>
  </bookViews>
  <sheets>
    <sheet name="SELECTION BDC" sheetId="1" r:id="rId1"/>
  </sheets>
  <definedNames>
    <definedName name="_xlnm._FilterDatabase" localSheetId="0" hidden="1">'SELECTION BDC'!$A$15:$M$47</definedName>
    <definedName name="_xlnm.Print_Area" localSheetId="0">'SELECTION BDC'!$A$1:$M$48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 i="1" l="1"/>
  <c r="K18" i="1"/>
  <c r="J21" i="1"/>
  <c r="K21" i="1"/>
  <c r="J22" i="1"/>
  <c r="K22" i="1"/>
  <c r="J19" i="1"/>
  <c r="K19" i="1"/>
  <c r="J20" i="1"/>
  <c r="K20" i="1"/>
  <c r="J16" i="1" l="1"/>
  <c r="K16" i="1"/>
  <c r="L16" i="1"/>
  <c r="J17" i="1"/>
  <c r="K17" i="1"/>
  <c r="L17" i="1"/>
  <c r="L41" i="1"/>
  <c r="L40" i="1"/>
  <c r="J40" i="1" l="1"/>
  <c r="K40" i="1"/>
  <c r="J41" i="1"/>
  <c r="K41" i="1"/>
  <c r="L24" i="1" l="1"/>
  <c r="L25" i="1"/>
  <c r="L26" i="1"/>
  <c r="L27" i="1"/>
  <c r="L28" i="1"/>
  <c r="L29" i="1"/>
  <c r="L30" i="1"/>
  <c r="L31" i="1"/>
  <c r="L32" i="1"/>
  <c r="L33" i="1"/>
  <c r="L34" i="1"/>
  <c r="L35" i="1"/>
  <c r="L36" i="1"/>
  <c r="L37" i="1"/>
  <c r="L38" i="1"/>
  <c r="L39" i="1"/>
  <c r="L42" i="1"/>
  <c r="L43" i="1"/>
  <c r="L44" i="1"/>
  <c r="L45" i="1"/>
  <c r="L46" i="1"/>
  <c r="L47" i="1"/>
  <c r="J24" i="1" l="1"/>
  <c r="K24" i="1"/>
  <c r="J25" i="1"/>
  <c r="K25" i="1"/>
  <c r="J26" i="1"/>
  <c r="K26" i="1"/>
  <c r="J27" i="1"/>
  <c r="K27" i="1"/>
  <c r="J28" i="1"/>
  <c r="K28" i="1"/>
  <c r="J29" i="1"/>
  <c r="K29" i="1"/>
  <c r="J30" i="1"/>
  <c r="K30" i="1"/>
  <c r="J31" i="1"/>
  <c r="K31" i="1"/>
  <c r="J32" i="1"/>
  <c r="K32" i="1"/>
  <c r="J33" i="1"/>
  <c r="K33" i="1"/>
  <c r="J34" i="1"/>
  <c r="K34" i="1"/>
  <c r="J35" i="1"/>
  <c r="K35" i="1"/>
  <c r="J36" i="1"/>
  <c r="K36" i="1"/>
  <c r="J37" i="1"/>
  <c r="K37" i="1"/>
  <c r="J38" i="1"/>
  <c r="K38" i="1"/>
  <c r="J39" i="1"/>
  <c r="K39" i="1"/>
  <c r="J42" i="1"/>
  <c r="K42" i="1"/>
  <c r="J43" i="1"/>
  <c r="K43" i="1"/>
  <c r="J44" i="1"/>
  <c r="K44" i="1"/>
  <c r="J45" i="1"/>
  <c r="K45" i="1"/>
  <c r="J46" i="1"/>
  <c r="K46" i="1"/>
  <c r="J47" i="1"/>
  <c r="K47" i="1"/>
  <c r="L23" i="1"/>
  <c r="J23" i="1"/>
  <c r="K23" i="1"/>
  <c r="L48" i="1" l="1"/>
</calcChain>
</file>

<file path=xl/sharedStrings.xml><?xml version="1.0" encoding="utf-8"?>
<sst xmlns="http://schemas.openxmlformats.org/spreadsheetml/2006/main" count="124" uniqueCount="98">
  <si>
    <t>COEF</t>
  </si>
  <si>
    <t xml:space="preserve">MONTANT HT </t>
  </si>
  <si>
    <t xml:space="preserve">TOTAL HT </t>
  </si>
  <si>
    <t xml:space="preserve">Validité de l'offre : </t>
  </si>
  <si>
    <t xml:space="preserve">Nom du magasin </t>
  </si>
  <si>
    <t xml:space="preserve">Adresse : </t>
  </si>
  <si>
    <t xml:space="preserve">Email : </t>
  </si>
  <si>
    <t xml:space="preserve">Responsable de la commande : </t>
  </si>
  <si>
    <t xml:space="preserve">Tél : </t>
  </si>
  <si>
    <t xml:space="preserve">Date de livraison  : </t>
  </si>
  <si>
    <t xml:space="preserve">Franco : </t>
  </si>
  <si>
    <t xml:space="preserve">Date de la commande : </t>
  </si>
  <si>
    <t>DÉSIGNATION</t>
  </si>
  <si>
    <t>RÉFÉRENCE</t>
  </si>
  <si>
    <t>QUANTITÉ COMMANDÉE   PAR MAGASIN</t>
  </si>
  <si>
    <t>DESCRIPTIF</t>
  </si>
  <si>
    <t>VISUEL</t>
  </si>
  <si>
    <t>TAUX MARGE %</t>
  </si>
  <si>
    <t>USAGE</t>
  </si>
  <si>
    <t>CARNASSIER</t>
  </si>
  <si>
    <t>RETOUR UNIQUEMENT PAR MAIL A : p.gallou@groupe-inedis.fr</t>
  </si>
  <si>
    <t>CODE BARRE</t>
  </si>
  <si>
    <t>RECHAUD</t>
  </si>
  <si>
    <t>CHAUFFAGE</t>
  </si>
  <si>
    <t>EPUISETTE CARPE</t>
  </si>
  <si>
    <t>ROD POD 5 TETES</t>
  </si>
  <si>
    <t>PRIX ACHAT HT</t>
  </si>
  <si>
    <t>CARPE/OUTDOR</t>
  </si>
  <si>
    <t>CARPE</t>
  </si>
  <si>
    <t>PARAPLUIE TENTE</t>
  </si>
  <si>
    <t>MULTI</t>
  </si>
  <si>
    <t>PIQUE BOURRICHE</t>
  </si>
  <si>
    <t>TETE EPUISETTE</t>
  </si>
  <si>
    <t xml:space="preserve">BOURRICHE </t>
  </si>
  <si>
    <t>BOURRICHE JUNIOR 1M50</t>
  </si>
  <si>
    <t>BOURRICHE 1M50</t>
  </si>
  <si>
    <t>BOURRICHE 2M50</t>
  </si>
  <si>
    <t>BOURRICHE 2M</t>
  </si>
  <si>
    <t>Longueur 60cm à 110cm                     Tête Laiton</t>
  </si>
  <si>
    <t>Aluminium anodisé noir anti-reflet
Pointe droite
Bague de serrage
Pointe renforcée
La partie interne du pique est pourvue d'une face plane qui empêche toute rotation du pique
Longueur réglable de 35 à 50 cm livré en sachet polybag avec carte</t>
  </si>
  <si>
    <t>Aluminium anodisé noir anti-reflet
Pointe droite
Bague de serrage
Pointe renforcée
La partie interne du pique est pourvue d'une face plane qui empêche toute rotation du pique
Longueur réglable de 40 à 60cm livré en sachet polybag avec carte</t>
  </si>
  <si>
    <t>Longueur 70cm                            Pointu</t>
  </si>
  <si>
    <t xml:space="preserve">Manche aluminiun téléscopique
Longueur 1m80
Tête 40cm X 40cm                   Profondeur filet 30cm             Maille 5mm
</t>
  </si>
  <si>
    <t>Manche aluminiun téléscopique
Longueur 2m20
Tête 50cm X 50cm                   Profondeur filet 35cm             Maille 5mm</t>
  </si>
  <si>
    <t>Épuisette aux dimensions généreuses idéale pour épuiser les brochets et sandres
Cadre rectangulaire
Manche télescopique démontable
Longueur maximale : 2,50 m</t>
  </si>
  <si>
    <t>EPUISETTE MAXI</t>
  </si>
  <si>
    <t>PESON 22KG</t>
  </si>
  <si>
    <t>50kg/200gr
crochets métal
Réglage de la tare
Livré en boite carton</t>
  </si>
  <si>
    <t>COUP</t>
  </si>
  <si>
    <t xml:space="preserve">Dimensions : 45 x 35 cm
Maille fine
Pas de vis standard
Compatible avec tous les manches d'épuisette du marché </t>
  </si>
  <si>
    <t xml:space="preserve">Longueur 1m                   Diamètre 35 cm
Maille 5mm                             
</t>
  </si>
  <si>
    <t>22kg/250gr
2 crochets métal
Réglage de la tare
Mètre                                       Livré en blister</t>
  </si>
  <si>
    <t>Manche aluminiun 1m
Tête 25cm                                Filet micro maille</t>
  </si>
  <si>
    <t>Longueur 1m50                     Diamètre 35 cm
Maille 5mm                               Pas de vis orientable
Livrée sans pique</t>
  </si>
  <si>
    <r>
      <t xml:space="preserve">Longueur 1m50                    </t>
    </r>
    <r>
      <rPr>
        <b/>
        <sz val="11"/>
        <color rgb="FFFF0000"/>
        <rFont val="Arial"/>
        <family val="2"/>
      </rPr>
      <t xml:space="preserve"> Diamètre 40 cm</t>
    </r>
    <r>
      <rPr>
        <sz val="11"/>
        <color theme="1"/>
        <rFont val="Arial"/>
        <family val="2"/>
      </rPr>
      <t xml:space="preserve">
Maille 5mm Micromesh
Pas de vis orientable
Livrée sans pique</t>
    </r>
  </si>
  <si>
    <r>
      <t xml:space="preserve">Longueur 2m50              </t>
    </r>
    <r>
      <rPr>
        <b/>
        <sz val="11"/>
        <color rgb="FFFF0000"/>
        <rFont val="Arial"/>
        <family val="2"/>
      </rPr>
      <t>Diamètre 40 cm</t>
    </r>
    <r>
      <rPr>
        <sz val="11"/>
        <color theme="1"/>
        <rFont val="Arial"/>
        <family val="2"/>
      </rPr>
      <t xml:space="preserve">
Maille 5mm Micromesh
Pas de vis orientable
Livrée sans pique</t>
    </r>
  </si>
  <si>
    <r>
      <t xml:space="preserve">Longueur 2m                  </t>
    </r>
    <r>
      <rPr>
        <b/>
        <sz val="11"/>
        <color rgb="FFFF0000"/>
        <rFont val="Arial"/>
        <family val="2"/>
      </rPr>
      <t>Diamètre 40 cm</t>
    </r>
    <r>
      <rPr>
        <sz val="11"/>
        <color theme="1"/>
        <rFont val="Arial"/>
        <family val="2"/>
      </rPr>
      <t xml:space="preserve">
Maille 5mm Micromesh
Pas de vis orientable
Livrée sans pique</t>
    </r>
  </si>
  <si>
    <t>DETECTEUR ST 3+1</t>
  </si>
  <si>
    <t>DETECTEUR ST 4+1</t>
  </si>
  <si>
    <t>DETECTEUR PR 3+1</t>
  </si>
  <si>
    <t>DETECTEUR PR 4+1</t>
  </si>
  <si>
    <t>Pratique pour cuisiner à la pêche, stable vous pouvez poser dessus vos casseroles même les jours de vent. Fonctionne avec une cartouche de gaz vendue séparément (modèle standard).</t>
  </si>
  <si>
    <t>chauffer le biwy quand la température est froide.
Quelques minutes de chauffage évacueront l’humidité et la condensation de votre abri.
Normes CE,fonctionne au gaz (cartouche vendue séparément)</t>
  </si>
  <si>
    <t>• Coffret détecteurs + 1 centrale
• Volume réglable (détecteurs &amp; centrale)
• Tonalité réglable (détecteurs &amp; centrale)
• Sensibilité réglable (détecteurs)
• Mode vibreur (centrale)
• Diodes lumineuses + automatic Night led (détecteur)
• Différenciation touche à revenir  
• prise 2.5mm pour acc.lumineux  (détecteur)
• Fonctionne avec une pile 9V (détecteur)
• Fonctionne avec trois piles AAA (centrale)</t>
  </si>
  <si>
    <t>•  Coffret détecteurs + 1 centrale
•  Volume réglable (détecteurs &amp; centrale)
•  Tonalité réglable (détecteurs &amp; centrale)
•  Sensibilité réglable (détecteurs)
•  Mode vibreur (centrale)
•  Diodes lumineuses
•  Fonctionne avec une pile 9V (détecteurs &amp; centrale)</t>
  </si>
  <si>
    <t>Parapluie 2m20                       Toile partie parapluie enduite     Toile amovible nylon  fixée par une fermeture éclair sur le parapluie                                              Fourni dans une housse avec sardines</t>
  </si>
  <si>
    <t>EPUISETTE JUNIOR 1M20</t>
  </si>
  <si>
    <t>EPUISETTE 180</t>
  </si>
  <si>
    <t>EPUISETTE 220</t>
  </si>
  <si>
    <t>PESON PRO 50KG</t>
  </si>
  <si>
    <t>PIQUE PRO         35-50</t>
  </si>
  <si>
    <t>PIQUE PRO         40-60</t>
  </si>
  <si>
    <t>COMPAGNONS PARTNERS LOGISTICS BV</t>
  </si>
  <si>
    <t>BREDRIJVENLAAN 7E</t>
  </si>
  <si>
    <t>9080 LOCHRISTI – Belgique</t>
  </si>
  <si>
    <t>NAVIGATION</t>
  </si>
  <si>
    <t>BATEAU 2M50</t>
  </si>
  <si>
    <t>BATEAU  PRO 2M90</t>
  </si>
  <si>
    <t>BON DE COMMANDE IMPORT 2022</t>
  </si>
  <si>
    <t>Minimum de commande</t>
  </si>
  <si>
    <t>Longueur 2m50,PVC 0,75mm 
Plancher Gonflable
Siège bois coulissant
Longeur intérieure 1,7m
Largeur extérieure 1,5m            Largeur intérieure 0,78m      Diamètre boudins 36cm                   5 poignées
Rames                                       Max 3 personnes                   Moteur max 6cv</t>
  </si>
  <si>
    <t>Longueur 2m90,PVC 0,90mm
Plancher Gonflable
Siège bois coulissant    Emplacement batterie           Quille gonblable              Protection latérale et dessous                    Davier taquet coinceur
Longeur intérieure 1,8m
Largeur extérieure 1,75m            Largeur intérieure 1m      Diamètre boudins 40cm                   8 poignées
Rames                                       Max 4 personnes                   Moteur max 10cv</t>
  </si>
  <si>
    <t>PRIX DE VENTE CONSEILLE 2022</t>
  </si>
  <si>
    <t>Février 2022</t>
  </si>
  <si>
    <t>Jusqu'au Mercredi 16 Juin</t>
  </si>
  <si>
    <r>
      <t xml:space="preserve">Manche en fibre de 1m80
</t>
    </r>
    <r>
      <rPr>
        <b/>
        <sz val="11"/>
        <color rgb="FFFF0000"/>
        <rFont val="Arial"/>
        <family val="2"/>
      </rPr>
      <t xml:space="preserve">V métal </t>
    </r>
    <r>
      <rPr>
        <sz val="11"/>
        <rFont val="Arial"/>
        <family val="2"/>
      </rPr>
      <t xml:space="preserve">
</t>
    </r>
    <r>
      <rPr>
        <sz val="11"/>
        <color theme="1"/>
        <rFont val="Arial"/>
        <family val="2"/>
      </rPr>
      <t>Filet vert et renforcé
Tête 90cm X 90cm                   Profondeur filet 90 cm           Maille 5mm
livrée en sachet polybag</t>
    </r>
  </si>
  <si>
    <t>Structure en aluminium
Barre centrale réglable
Pieds réglables
Hauteur des buzz bar réglable
Housse de transport
Hauteur mini 45 cm / maxi 78 cm
Longueur : mini 73cm/maxi 129cm
Dimensions plié: 73 cm x 25 cm</t>
  </si>
  <si>
    <t>Mailles en caoutchouc 
Manche coulissant et filet repliable , encombrement réduit et un transport facilité
Dimensions du filet : 65x54 cm
Longueur du manche : 90 cm
Encombrement : 90 cm</t>
  </si>
  <si>
    <t>Manche aluminiun téléscopique
Longueur 2m 2 éléments
Tête 60cm X 60cm                   Profondeur filet 40cm             Maille Hydrofuge</t>
  </si>
  <si>
    <t>Manche aluminiun téléscopique
Longueur 2m40 3 éléments
Tête 65cm X 65cm                   Profondeur filet 45cm             Maille Hydrofuge</t>
  </si>
  <si>
    <t>Largeur : 45 cm
Hauteur : de 40 à 70cm
Mousse EVA haute densité
Diamètre rouleau principal : 50 mm
2 rouleaux latéraux repliables
4 pieds télescopiques</t>
  </si>
  <si>
    <t>Largeur : 40 cm
Hauteur : de 25 à 36cm
Mousse EVA 
4 pieds télescopiques</t>
  </si>
  <si>
    <t>EPUISETTE CARNASSIER PLIANTE</t>
  </si>
  <si>
    <t>EPUISETTE HYDRO L</t>
  </si>
  <si>
    <t>EPUISETTE HYDRO XL</t>
  </si>
  <si>
    <t>ROULEAU STD</t>
  </si>
  <si>
    <t>ROULEAU PRO</t>
  </si>
  <si>
    <t>PIQUE TELE ALU VRILLE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</si>
</sst>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44" formatCode="_-* #,##0.00\ &quot;€&quot;_-;\-* #,##0.00\ &quot;€&quot;_-;_-* &quot;-&quot;??\ &quot;€&quot;_-;_-@_-"/>
    <numFmt numFmtId="164" formatCode="_-* #,##0.00\ _€_-;\-* #,##0.00\ _€_-;_-* &quot;-&quot;??\ _€_-;_-@_-"/>
  </numFmts>
  <fonts count="31" x14ac:knownFonts="1">
    <font>
      <sz val="11"/>
      <color theme="1"/>
      <name val="Calibri"/>
      <family val="2"/>
      <scheme val="minor"/>
    </font>
    <font>
      <sz val="11"/>
      <color theme="1"/>
      <name val="Arial"/>
      <family val="2"/>
    </font>
    <font>
      <sz val="10"/>
      <name val="Arial"/>
      <family val="2"/>
    </font>
    <font>
      <sz val="11"/>
      <color theme="1"/>
      <name val="Calibri"/>
      <family val="2"/>
      <scheme val="minor"/>
    </font>
    <font>
      <sz val="10"/>
      <color theme="1"/>
      <name val="Arial"/>
      <family val="2"/>
    </font>
    <font>
      <b/>
      <sz val="11"/>
      <color theme="1"/>
      <name val="Arial"/>
      <family val="2"/>
    </font>
    <font>
      <sz val="48"/>
      <name val="Arial"/>
      <family val="2"/>
    </font>
    <font>
      <sz val="9"/>
      <color theme="1"/>
      <name val="Arial"/>
      <family val="2"/>
    </font>
    <font>
      <b/>
      <sz val="9"/>
      <color theme="1"/>
      <name val="Arial"/>
      <family val="2"/>
    </font>
    <font>
      <b/>
      <sz val="22"/>
      <color theme="1"/>
      <name val="Arial"/>
      <family val="2"/>
    </font>
    <font>
      <b/>
      <sz val="12"/>
      <color theme="1"/>
      <name val="Arial"/>
      <family val="2"/>
    </font>
    <font>
      <sz val="9"/>
      <name val="Arial"/>
      <family val="2"/>
    </font>
    <font>
      <b/>
      <sz val="12"/>
      <color rgb="FFFF0000"/>
      <name val="Arial"/>
      <family val="2"/>
    </font>
    <font>
      <b/>
      <sz val="22"/>
      <color rgb="FF008683"/>
      <name val="Arial"/>
      <family val="2"/>
    </font>
    <font>
      <b/>
      <sz val="12"/>
      <name val="Arial"/>
      <family val="2"/>
    </font>
    <font>
      <b/>
      <sz val="22"/>
      <color theme="0"/>
      <name val="Arial"/>
      <family val="2"/>
    </font>
    <font>
      <b/>
      <sz val="8"/>
      <name val="Arial"/>
      <family val="2"/>
    </font>
    <font>
      <b/>
      <sz val="10"/>
      <color theme="0" tint="-4.9989318521683403E-2"/>
      <name val="Arial"/>
      <family val="2"/>
    </font>
    <font>
      <b/>
      <sz val="10"/>
      <color theme="1"/>
      <name val="Arial"/>
      <family val="2"/>
    </font>
    <font>
      <b/>
      <sz val="10"/>
      <name val="Arial"/>
      <family val="2"/>
    </font>
    <font>
      <b/>
      <sz val="10"/>
      <color rgb="FF008582"/>
      <name val="Arial"/>
      <family val="2"/>
    </font>
    <font>
      <b/>
      <sz val="16"/>
      <color rgb="FFFF0000"/>
      <name val="Arial"/>
      <family val="2"/>
    </font>
    <font>
      <sz val="16"/>
      <color rgb="FF000000"/>
      <name val="Arial"/>
      <family val="2"/>
    </font>
    <font>
      <b/>
      <sz val="26"/>
      <color rgb="FFFF0000"/>
      <name val="Arial"/>
      <family val="2"/>
    </font>
    <font>
      <b/>
      <sz val="12"/>
      <color theme="0" tint="-4.9989318521683403E-2"/>
      <name val="Arial"/>
      <family val="2"/>
    </font>
    <font>
      <sz val="11"/>
      <name val="Arial"/>
      <family val="2"/>
    </font>
    <font>
      <b/>
      <sz val="11"/>
      <color rgb="FFFF0000"/>
      <name val="Arial"/>
      <family val="2"/>
    </font>
    <font>
      <sz val="11"/>
      <name val="Calibri"/>
      <family val="2"/>
      <scheme val="minor"/>
    </font>
    <font>
      <b/>
      <sz val="10"/>
      <color rgb="FF000000"/>
      <name val="Arial"/>
      <family val="2"/>
    </font>
    <font>
      <sz val="8"/>
      <name val="Calibri"/>
      <family val="2"/>
      <scheme val="minor"/>
    </font>
    <font>
      <sz val="10"/>
      <color theme="1"/>
      <name val="Calibri"/>
      <family val="2"/>
      <scheme val="minor"/>
    </font>
  </fonts>
  <fills count="6">
    <fill>
      <patternFill patternType="none"/>
    </fill>
    <fill>
      <patternFill patternType="gray125"/>
    </fill>
    <fill>
      <patternFill patternType="solid">
        <fgColor rgb="FF008080"/>
        <bgColor indexed="64"/>
      </patternFill>
    </fill>
    <fill>
      <patternFill patternType="solid">
        <fgColor rgb="FF008683"/>
        <bgColor indexed="64"/>
      </patternFill>
    </fill>
    <fill>
      <patternFill patternType="solid">
        <fgColor theme="9" tint="-0.249977111117893"/>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8080"/>
      </left>
      <right style="medium">
        <color rgb="FF008080"/>
      </right>
      <top/>
      <bottom style="thin">
        <color rgb="FF008080"/>
      </bottom>
      <diagonal/>
    </border>
    <border>
      <left style="medium">
        <color rgb="FF008080"/>
      </left>
      <right style="medium">
        <color rgb="FF008080"/>
      </right>
      <top/>
      <bottom style="thin">
        <color rgb="FF008080"/>
      </bottom>
      <diagonal/>
    </border>
    <border>
      <left style="thin">
        <color rgb="FF008080"/>
      </left>
      <right style="medium">
        <color rgb="FF008080"/>
      </right>
      <top style="thin">
        <color rgb="FF008080"/>
      </top>
      <bottom style="thin">
        <color rgb="FF008080"/>
      </bottom>
      <diagonal/>
    </border>
    <border>
      <left style="medium">
        <color rgb="FF008080"/>
      </left>
      <right style="medium">
        <color rgb="FF008080"/>
      </right>
      <top style="thin">
        <color rgb="FF008080"/>
      </top>
      <bottom style="thin">
        <color rgb="FF008080"/>
      </bottom>
      <diagonal/>
    </border>
    <border>
      <left style="thin">
        <color rgb="FF008080"/>
      </left>
      <right style="medium">
        <color rgb="FF008080"/>
      </right>
      <top/>
      <bottom/>
      <diagonal/>
    </border>
    <border>
      <left style="medium">
        <color rgb="FF008080"/>
      </left>
      <right style="medium">
        <color rgb="FF008080"/>
      </right>
      <top/>
      <bottom/>
      <diagonal/>
    </border>
    <border>
      <left style="thin">
        <color rgb="FF008080"/>
      </left>
      <right style="medium">
        <color rgb="FF008080"/>
      </right>
      <top style="thin">
        <color rgb="FF008080"/>
      </top>
      <bottom/>
      <diagonal/>
    </border>
    <border>
      <left style="medium">
        <color rgb="FF008080"/>
      </left>
      <right style="medium">
        <color rgb="FF008080"/>
      </right>
      <top style="thin">
        <color rgb="FF00808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2" fillId="0" borderId="0"/>
    <xf numFmtId="0" fontId="3" fillId="0" borderId="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cellStyleXfs>
  <cellXfs count="119">
    <xf numFmtId="0" fontId="0" fillId="0" borderId="0" xfId="0"/>
    <xf numFmtId="0" fontId="7" fillId="0" borderId="0" xfId="0" applyFont="1" applyAlignment="1">
      <alignment horizontal="center"/>
    </xf>
    <xf numFmtId="0" fontId="1" fillId="0" borderId="0" xfId="0" applyFont="1"/>
    <xf numFmtId="0" fontId="7" fillId="0" borderId="0" xfId="0" applyFont="1" applyBorder="1" applyAlignment="1"/>
    <xf numFmtId="0" fontId="7" fillId="0" borderId="0" xfId="0" applyFont="1" applyBorder="1" applyAlignment="1">
      <alignment horizontal="center"/>
    </xf>
    <xf numFmtId="0" fontId="10" fillId="0" borderId="0" xfId="0" applyFont="1" applyBorder="1" applyAlignment="1"/>
    <xf numFmtId="0" fontId="8" fillId="0" borderId="0" xfId="0" applyFont="1" applyAlignment="1">
      <alignment horizontal="center"/>
    </xf>
    <xf numFmtId="0" fontId="5" fillId="0" borderId="0" xfId="0" applyFont="1"/>
    <xf numFmtId="0" fontId="9" fillId="0" borderId="0" xfId="0" applyFont="1" applyBorder="1" applyAlignment="1">
      <alignment vertical="center"/>
    </xf>
    <xf numFmtId="0" fontId="9" fillId="0" borderId="0" xfId="0" applyFont="1" applyBorder="1" applyAlignment="1">
      <alignment horizontal="left" vertical="center"/>
    </xf>
    <xf numFmtId="0" fontId="1" fillId="0" borderId="0" xfId="0" applyFont="1" applyBorder="1"/>
    <xf numFmtId="0" fontId="5" fillId="0" borderId="0" xfId="0" applyFont="1" applyBorder="1"/>
    <xf numFmtId="0" fontId="2" fillId="0" borderId="0" xfId="1" applyFont="1" applyBorder="1"/>
    <xf numFmtId="0" fontId="16" fillId="0" borderId="0" xfId="1" applyFont="1" applyBorder="1"/>
    <xf numFmtId="0" fontId="2" fillId="0" borderId="0" xfId="1" applyFont="1" applyAlignment="1">
      <alignment horizontal="left"/>
    </xf>
    <xf numFmtId="0" fontId="2" fillId="0" borderId="0" xfId="1" applyFont="1"/>
    <xf numFmtId="0" fontId="16" fillId="0" borderId="0" xfId="1" applyFont="1" applyBorder="1" applyAlignment="1"/>
    <xf numFmtId="0" fontId="2" fillId="0" borderId="0" xfId="1" applyFont="1" applyBorder="1" applyAlignment="1">
      <alignment horizontal="center"/>
    </xf>
    <xf numFmtId="0" fontId="6" fillId="0" borderId="0" xfId="1" applyFont="1" applyBorder="1" applyAlignment="1">
      <alignment horizontal="center" vertical="center" wrapText="1"/>
    </xf>
    <xf numFmtId="0" fontId="14"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0" fillId="0" borderId="0" xfId="0" applyFont="1" applyBorder="1" applyAlignment="1">
      <alignment horizontal="center" vertical="top"/>
    </xf>
    <xf numFmtId="0" fontId="2" fillId="0" borderId="0" xfId="1" applyFont="1" applyAlignment="1">
      <alignment horizontal="center"/>
    </xf>
    <xf numFmtId="0" fontId="2" fillId="0" borderId="1" xfId="0"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vertical="center"/>
    </xf>
    <xf numFmtId="0" fontId="1" fillId="0" borderId="0" xfId="0" applyFont="1" applyAlignment="1">
      <alignment vertical="center"/>
    </xf>
    <xf numFmtId="0" fontId="9" fillId="0" borderId="0" xfId="0" applyFont="1" applyBorder="1" applyAlignment="1">
      <alignment horizontal="center" vertical="center"/>
    </xf>
    <xf numFmtId="0" fontId="17" fillId="4" borderId="2"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6" fillId="0" borderId="0" xfId="1" applyFont="1"/>
    <xf numFmtId="2" fontId="19" fillId="0" borderId="1" xfId="1" applyNumberFormat="1" applyFont="1" applyBorder="1" applyAlignment="1">
      <alignment horizontal="center" vertical="center"/>
    </xf>
    <xf numFmtId="0" fontId="2" fillId="0" borderId="0" xfId="1" applyFont="1" applyBorder="1" applyAlignment="1"/>
    <xf numFmtId="0" fontId="2" fillId="0" borderId="0" xfId="1" applyFont="1" applyAlignment="1"/>
    <xf numFmtId="0" fontId="17" fillId="4" borderId="1" xfId="1" applyFont="1" applyFill="1" applyBorder="1" applyAlignment="1">
      <alignment vertical="center" wrapText="1"/>
    </xf>
    <xf numFmtId="1" fontId="2" fillId="0" borderId="1" xfId="0" applyNumberFormat="1" applyFont="1" applyFill="1" applyBorder="1" applyAlignment="1">
      <alignment vertical="center" wrapText="1"/>
    </xf>
    <xf numFmtId="0" fontId="2" fillId="0" borderId="0" xfId="1" applyFont="1" applyBorder="1" applyAlignment="1">
      <alignment vertical="center" wrapText="1"/>
    </xf>
    <xf numFmtId="0" fontId="19" fillId="0" borderId="0" xfId="1" applyFont="1" applyBorder="1" applyAlignment="1">
      <alignment vertical="center" wrapText="1"/>
    </xf>
    <xf numFmtId="0" fontId="20" fillId="0" borderId="0" xfId="0" applyFont="1" applyBorder="1" applyAlignment="1">
      <alignment horizontal="right" vertical="center"/>
    </xf>
    <xf numFmtId="44" fontId="9" fillId="0" borderId="0" xfId="5" applyFont="1" applyBorder="1" applyAlignment="1">
      <alignment horizontal="left" vertical="center"/>
    </xf>
    <xf numFmtId="44" fontId="10" fillId="0" borderId="0" xfId="5" applyFont="1" applyBorder="1" applyAlignment="1"/>
    <xf numFmtId="44" fontId="10" fillId="0" borderId="0" xfId="5" applyFont="1" applyBorder="1" applyAlignment="1">
      <alignment horizontal="left"/>
    </xf>
    <xf numFmtId="44" fontId="18" fillId="5" borderId="1" xfId="5" applyFont="1" applyFill="1" applyBorder="1" applyAlignment="1">
      <alignment horizontal="center" vertical="center" wrapText="1"/>
    </xf>
    <xf numFmtId="44" fontId="17" fillId="4" borderId="1" xfId="5" applyFont="1" applyFill="1" applyBorder="1" applyAlignment="1">
      <alignment horizontal="center" vertical="center" wrapText="1"/>
    </xf>
    <xf numFmtId="44" fontId="16" fillId="0" borderId="0" xfId="5" applyFont="1" applyBorder="1" applyAlignment="1">
      <alignment horizontal="center"/>
    </xf>
    <xf numFmtId="44" fontId="9" fillId="0" borderId="0" xfId="5" applyFont="1" applyBorder="1" applyAlignment="1">
      <alignment vertical="center"/>
    </xf>
    <xf numFmtId="44" fontId="8" fillId="0" borderId="0" xfId="5" applyFont="1" applyBorder="1" applyAlignment="1">
      <alignment horizontal="center"/>
    </xf>
    <xf numFmtId="44" fontId="16" fillId="0" borderId="0" xfId="5" applyFont="1" applyAlignment="1">
      <alignment horizontal="center"/>
    </xf>
    <xf numFmtId="0" fontId="19" fillId="0" borderId="1" xfId="0" applyFont="1" applyFill="1" applyBorder="1" applyAlignment="1">
      <alignment horizontal="center" vertical="center"/>
    </xf>
    <xf numFmtId="0" fontId="17" fillId="4" borderId="3" xfId="1" applyFont="1" applyFill="1" applyBorder="1" applyAlignment="1">
      <alignment horizontal="center" vertical="center" wrapText="1"/>
    </xf>
    <xf numFmtId="164" fontId="14" fillId="0" borderId="12" xfId="1" applyNumberFormat="1" applyFont="1" applyBorder="1" applyAlignment="1">
      <alignment horizontal="center" vertical="center"/>
    </xf>
    <xf numFmtId="0" fontId="12" fillId="0" borderId="0" xfId="0" applyFont="1" applyBorder="1" applyAlignment="1">
      <alignment horizontal="center"/>
    </xf>
    <xf numFmtId="0" fontId="17" fillId="2" borderId="1" xfId="1" applyFont="1" applyFill="1" applyBorder="1" applyAlignment="1" applyProtection="1">
      <alignment horizontal="center" vertical="center" wrapText="1"/>
      <protection locked="0"/>
    </xf>
    <xf numFmtId="0" fontId="1" fillId="0" borderId="0" xfId="0" applyFont="1" applyProtection="1">
      <protection locked="0"/>
    </xf>
    <xf numFmtId="0" fontId="17" fillId="4" borderId="1" xfId="1" applyFont="1" applyFill="1" applyBorder="1" applyAlignment="1" applyProtection="1">
      <alignment horizontal="center" vertical="center" wrapText="1"/>
      <protection locked="0"/>
    </xf>
    <xf numFmtId="0" fontId="0" fillId="0" borderId="1" xfId="0" applyBorder="1" applyProtection="1">
      <protection locked="0"/>
    </xf>
    <xf numFmtId="0" fontId="11" fillId="0" borderId="1" xfId="1" applyFont="1" applyBorder="1" applyAlignment="1" applyProtection="1">
      <alignment vertical="center"/>
      <protection locked="0"/>
    </xf>
    <xf numFmtId="0" fontId="11" fillId="0" borderId="1" xfId="1" applyFont="1" applyBorder="1" applyAlignment="1" applyProtection="1">
      <alignment vertical="center" wrapText="1"/>
      <protection locked="0"/>
    </xf>
    <xf numFmtId="0" fontId="1" fillId="0" borderId="0" xfId="0" applyFont="1" applyAlignment="1" applyProtection="1">
      <alignment vertical="center"/>
      <protection locked="0"/>
    </xf>
    <xf numFmtId="0" fontId="21" fillId="0" borderId="0" xfId="0" applyFont="1" applyBorder="1" applyAlignment="1">
      <alignment horizontal="center"/>
    </xf>
    <xf numFmtId="44" fontId="19" fillId="0" borderId="0" xfId="5" applyFont="1" applyBorder="1"/>
    <xf numFmtId="44" fontId="8" fillId="0" borderId="0" xfId="5" applyFont="1" applyBorder="1" applyAlignment="1">
      <alignment horizontal="left"/>
    </xf>
    <xf numFmtId="44" fontId="19" fillId="0" borderId="0" xfId="5" applyFont="1"/>
    <xf numFmtId="0" fontId="14" fillId="0" borderId="1" xfId="1" applyFont="1" applyBorder="1" applyAlignment="1">
      <alignment horizontal="center" vertical="center"/>
    </xf>
    <xf numFmtId="0" fontId="1" fillId="0" borderId="1" xfId="0" applyFont="1" applyBorder="1" applyAlignment="1">
      <alignment vertical="center" wrapText="1"/>
    </xf>
    <xf numFmtId="164" fontId="17" fillId="2" borderId="16" xfId="4" applyFont="1" applyFill="1" applyBorder="1" applyAlignment="1">
      <alignment horizontal="center" vertical="center" wrapText="1"/>
    </xf>
    <xf numFmtId="164" fontId="19" fillId="0" borderId="16" xfId="4" applyFont="1" applyBorder="1" applyAlignment="1">
      <alignment horizontal="center" vertical="center"/>
    </xf>
    <xf numFmtId="0" fontId="0" fillId="0" borderId="1" xfId="0" applyBorder="1"/>
    <xf numFmtId="0" fontId="2" fillId="0" borderId="0" xfId="1" applyFont="1" applyBorder="1" applyAlignment="1">
      <alignment wrapText="1"/>
    </xf>
    <xf numFmtId="0" fontId="4" fillId="0" borderId="0" xfId="0" applyFont="1" applyBorder="1" applyAlignment="1">
      <alignment wrapText="1"/>
    </xf>
    <xf numFmtId="0" fontId="18" fillId="0" borderId="0" xfId="0" applyFont="1" applyBorder="1" applyAlignment="1">
      <alignment vertical="top" wrapText="1"/>
    </xf>
    <xf numFmtId="0" fontId="22" fillId="0" borderId="1" xfId="0" applyFont="1" applyBorder="1" applyAlignment="1">
      <alignment vertical="center" wrapText="1"/>
    </xf>
    <xf numFmtId="0" fontId="2" fillId="0" borderId="0" xfId="1" applyFont="1" applyAlignment="1">
      <alignment vertical="center" wrapText="1"/>
    </xf>
    <xf numFmtId="0" fontId="2" fillId="0" borderId="0" xfId="1" applyFont="1" applyAlignment="1">
      <alignment wrapText="1"/>
    </xf>
    <xf numFmtId="0" fontId="23" fillId="0" borderId="0" xfId="1" applyFont="1" applyAlignment="1"/>
    <xf numFmtId="0" fontId="14" fillId="0" borderId="0" xfId="1" applyFont="1" applyBorder="1"/>
    <xf numFmtId="0" fontId="10" fillId="0" borderId="0" xfId="0" applyFont="1" applyBorder="1" applyAlignment="1">
      <alignment vertical="center"/>
    </xf>
    <xf numFmtId="0" fontId="14" fillId="0" borderId="0" xfId="1" applyFont="1" applyAlignment="1">
      <alignment horizontal="left"/>
    </xf>
    <xf numFmtId="0" fontId="24" fillId="4"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0" xfId="1" applyFont="1" applyAlignment="1">
      <alignment vertical="center"/>
    </xf>
    <xf numFmtId="0" fontId="14" fillId="0" borderId="0" xfId="1" applyFont="1"/>
    <xf numFmtId="44" fontId="14" fillId="0" borderId="1" xfId="5" applyFont="1" applyFill="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1" fontId="25" fillId="0" borderId="1" xfId="0" applyNumberFormat="1" applyFont="1" applyFill="1" applyBorder="1" applyAlignment="1">
      <alignment vertical="center" wrapText="1"/>
    </xf>
    <xf numFmtId="0" fontId="1" fillId="0" borderId="12" xfId="0" applyFont="1" applyBorder="1" applyProtection="1">
      <protection locked="0"/>
    </xf>
    <xf numFmtId="0" fontId="1" fillId="0" borderId="0" xfId="0" applyFont="1" applyBorder="1" applyProtection="1">
      <protection locked="0"/>
    </xf>
    <xf numFmtId="0" fontId="7" fillId="0" borderId="0" xfId="0" applyFont="1" applyBorder="1" applyAlignment="1" applyProtection="1">
      <protection locked="0"/>
    </xf>
    <xf numFmtId="0" fontId="7" fillId="0" borderId="0" xfId="0" applyFont="1" applyBorder="1" applyProtection="1">
      <protection locked="0"/>
    </xf>
    <xf numFmtId="0" fontId="5" fillId="0" borderId="0" xfId="0" applyFont="1" applyBorder="1" applyProtection="1">
      <protection locked="0"/>
    </xf>
    <xf numFmtId="0" fontId="12" fillId="0" borderId="1" xfId="1" applyFont="1" applyFill="1" applyBorder="1" applyAlignment="1" applyProtection="1">
      <alignment horizontal="center" vertical="center"/>
      <protection locked="0"/>
    </xf>
    <xf numFmtId="164" fontId="19" fillId="0" borderId="1" xfId="4" applyFont="1" applyBorder="1" applyAlignment="1">
      <alignment horizontal="center" vertical="center"/>
    </xf>
    <xf numFmtId="0" fontId="27" fillId="0" borderId="1" xfId="0" applyFont="1" applyBorder="1" applyAlignment="1">
      <alignment vertical="center" wrapText="1"/>
    </xf>
    <xf numFmtId="0" fontId="12" fillId="0" borderId="0" xfId="0" applyFont="1" applyBorder="1" applyAlignment="1">
      <alignment horizontal="center" vertical="center"/>
    </xf>
    <xf numFmtId="0" fontId="19" fillId="0" borderId="0" xfId="1" applyFont="1" applyBorder="1" applyAlignment="1">
      <alignment horizontal="center" vertical="center"/>
    </xf>
    <xf numFmtId="0" fontId="19" fillId="0" borderId="0" xfId="1" applyFont="1" applyAlignment="1">
      <alignment horizontal="center" vertical="center"/>
    </xf>
    <xf numFmtId="0" fontId="28" fillId="0" borderId="1" xfId="0" applyFont="1" applyBorder="1" applyAlignment="1">
      <alignment horizontal="center" vertical="center"/>
    </xf>
    <xf numFmtId="0" fontId="28" fillId="0" borderId="1" xfId="0" applyNumberFormat="1" applyFont="1" applyBorder="1" applyAlignment="1">
      <alignment horizontal="center" vertical="center"/>
    </xf>
    <xf numFmtId="0" fontId="30" fillId="0" borderId="0" xfId="0" applyFont="1" applyAlignment="1">
      <alignment vertical="center"/>
    </xf>
    <xf numFmtId="44" fontId="14" fillId="5" borderId="1" xfId="5" applyFont="1" applyFill="1" applyBorder="1" applyAlignment="1">
      <alignment vertical="center"/>
    </xf>
    <xf numFmtId="0" fontId="16" fillId="0" borderId="14" xfId="1" applyFont="1" applyBorder="1" applyAlignment="1"/>
    <xf numFmtId="0" fontId="13" fillId="0" borderId="0" xfId="0" applyFont="1" applyBorder="1" applyAlignment="1">
      <alignment horizontal="center" vertical="center"/>
    </xf>
    <xf numFmtId="0" fontId="12" fillId="0" borderId="6" xfId="0" applyFont="1" applyBorder="1" applyAlignment="1" applyProtection="1">
      <alignment horizontal="center"/>
      <protection locked="0"/>
    </xf>
    <xf numFmtId="0" fontId="12" fillId="0" borderId="7" xfId="0" applyFont="1" applyBorder="1" applyAlignment="1" applyProtection="1">
      <alignment horizontal="center"/>
      <protection locked="0"/>
    </xf>
    <xf numFmtId="49" fontId="12" fillId="0" borderId="4" xfId="0" applyNumberFormat="1" applyFont="1" applyBorder="1" applyAlignment="1">
      <alignment horizontal="center"/>
    </xf>
    <xf numFmtId="49" fontId="12" fillId="0" borderId="5" xfId="0" applyNumberFormat="1" applyFont="1" applyBorder="1" applyAlignment="1">
      <alignment horizontal="center"/>
    </xf>
    <xf numFmtId="0" fontId="15" fillId="3" borderId="13" xfId="1" applyFont="1" applyFill="1" applyBorder="1" applyAlignment="1">
      <alignment horizontal="right" vertical="center"/>
    </xf>
    <xf numFmtId="0" fontId="15" fillId="3" borderId="14" xfId="1" applyFont="1" applyFill="1" applyBorder="1" applyAlignment="1">
      <alignment horizontal="right" vertical="center"/>
    </xf>
    <xf numFmtId="0" fontId="15" fillId="3" borderId="15" xfId="1" applyFont="1" applyFill="1" applyBorder="1" applyAlignment="1">
      <alignment horizontal="right" vertical="center"/>
    </xf>
    <xf numFmtId="0" fontId="12" fillId="0" borderId="10" xfId="0" applyFont="1" applyBorder="1" applyAlignment="1">
      <alignment horizontal="center"/>
    </xf>
    <xf numFmtId="0" fontId="12" fillId="0" borderId="11" xfId="0" applyFont="1" applyBorder="1" applyAlignment="1">
      <alignment horizontal="center"/>
    </xf>
    <xf numFmtId="6" fontId="12" fillId="0" borderId="6" xfId="0" applyNumberFormat="1" applyFont="1" applyBorder="1" applyAlignment="1">
      <alignment horizontal="center"/>
    </xf>
    <xf numFmtId="0" fontId="12" fillId="0" borderId="7" xfId="0" applyFont="1" applyBorder="1" applyAlignment="1">
      <alignment horizontal="center"/>
    </xf>
    <xf numFmtId="0" fontId="12" fillId="0" borderId="8"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 fillId="0" borderId="2" xfId="0" applyFont="1" applyBorder="1" applyAlignment="1">
      <alignment vertical="center" wrapText="1"/>
    </xf>
    <xf numFmtId="0" fontId="1" fillId="0" borderId="12" xfId="0" applyFont="1" applyBorder="1" applyAlignment="1">
      <alignment vertical="center" wrapText="1"/>
    </xf>
    <xf numFmtId="0" fontId="0" fillId="0" borderId="12" xfId="0" applyBorder="1" applyAlignment="1">
      <alignment vertical="center" wrapText="1"/>
    </xf>
  </cellXfs>
  <cellStyles count="6">
    <cellStyle name="Milliers" xfId="4" builtinId="3"/>
    <cellStyle name="Monétaire" xfId="5" builtinId="4"/>
    <cellStyle name="Monétaire 2" xfId="3" xr:uid="{00000000-0005-0000-0000-000002000000}"/>
    <cellStyle name="Normal" xfId="0" builtinId="0"/>
    <cellStyle name="Normal 2" xfId="2" xr:uid="{00000000-0005-0000-0000-000004000000}"/>
    <cellStyle name="Normal_Matrice OP SPECIFIQUE SALON JUIN 2012" xfId="1" xr:uid="{00000000-0005-0000-0000-000005000000}"/>
  </cellStyles>
  <dxfs count="0"/>
  <tableStyles count="0" defaultTableStyle="TableStyleMedium9" defaultPivotStyle="PivotStyleLight16"/>
  <colors>
    <mruColors>
      <color rgb="FF008080"/>
      <color rgb="FF006666"/>
      <color rgb="FF008582"/>
      <color rgb="FF008683"/>
      <color rgb="FF009999"/>
      <color rgb="FFB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68" Type="http://schemas.openxmlformats.org/officeDocument/2006/relationships/image" Target="../media/image68.jpeg"/><Relationship Id="rId76" Type="http://schemas.openxmlformats.org/officeDocument/2006/relationships/image" Target="../media/image76.jpeg"/><Relationship Id="rId84" Type="http://schemas.openxmlformats.org/officeDocument/2006/relationships/image" Target="../media/image83.png"/><Relationship Id="rId89" Type="http://schemas.openxmlformats.org/officeDocument/2006/relationships/image" Target="../media/image88.pn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87" Type="http://schemas.openxmlformats.org/officeDocument/2006/relationships/image" Target="../media/image86.pn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png"/><Relationship Id="rId90" Type="http://schemas.openxmlformats.org/officeDocument/2006/relationships/image" Target="../media/image89.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4.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jpeg"/><Relationship Id="rId75" Type="http://schemas.openxmlformats.org/officeDocument/2006/relationships/image" Target="../media/image75.jpeg"/><Relationship Id="rId83" Type="http://schemas.microsoft.com/office/2007/relationships/hdphoto" Target="../media/hdphoto1.wdp"/><Relationship Id="rId88" Type="http://schemas.openxmlformats.org/officeDocument/2006/relationships/image" Target="../media/image87.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12</xdr:col>
      <xdr:colOff>1382059</xdr:colOff>
      <xdr:row>21</xdr:row>
      <xdr:rowOff>775074</xdr:rowOff>
    </xdr:from>
    <xdr:to>
      <xdr:col>12</xdr:col>
      <xdr:colOff>2250514</xdr:colOff>
      <xdr:row>22</xdr:row>
      <xdr:rowOff>0</xdr:rowOff>
    </xdr:to>
    <xdr:pic>
      <xdr:nvPicPr>
        <xdr:cNvPr id="120" name="Image 119">
          <a:extLst>
            <a:ext uri="{FF2B5EF4-FFF2-40B4-BE49-F238E27FC236}">
              <a16:creationId xmlns:a16="http://schemas.microsoft.com/office/drawing/2014/main" id="{5A0BEE46-AD6A-47BB-9A62-01BF9EC6E4A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5912353" y="15996398"/>
          <a:ext cx="868455" cy="868455"/>
        </a:xfrm>
        <a:prstGeom prst="rect">
          <a:avLst/>
        </a:prstGeom>
      </xdr:spPr>
    </xdr:pic>
    <xdr:clientData/>
  </xdr:twoCellAnchor>
  <xdr:twoCellAnchor editAs="oneCell">
    <xdr:from>
      <xdr:col>12</xdr:col>
      <xdr:colOff>1015225</xdr:colOff>
      <xdr:row>17</xdr:row>
      <xdr:rowOff>255157</xdr:rowOff>
    </xdr:from>
    <xdr:to>
      <xdr:col>13</xdr:col>
      <xdr:colOff>189286</xdr:colOff>
      <xdr:row>17</xdr:row>
      <xdr:rowOff>1331267</xdr:rowOff>
    </xdr:to>
    <xdr:pic>
      <xdr:nvPicPr>
        <xdr:cNvPr id="115" name="Image 114">
          <a:extLst>
            <a:ext uri="{FF2B5EF4-FFF2-40B4-BE49-F238E27FC236}">
              <a16:creationId xmlns:a16="http://schemas.microsoft.com/office/drawing/2014/main" id="{CDEBCF71-E769-49CB-B31E-F55474711DD1}"/>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t="10526" b="14912"/>
        <a:stretch/>
      </xdr:blipFill>
      <xdr:spPr>
        <a:xfrm rot="19588378">
          <a:off x="15545519" y="9387951"/>
          <a:ext cx="1443252" cy="1076110"/>
        </a:xfrm>
        <a:prstGeom prst="rect">
          <a:avLst/>
        </a:prstGeom>
      </xdr:spPr>
    </xdr:pic>
    <xdr:clientData/>
  </xdr:twoCellAnchor>
  <xdr:twoCellAnchor editAs="oneCell">
    <xdr:from>
      <xdr:col>12</xdr:col>
      <xdr:colOff>173053</xdr:colOff>
      <xdr:row>30</xdr:row>
      <xdr:rowOff>167128</xdr:rowOff>
    </xdr:from>
    <xdr:to>
      <xdr:col>12</xdr:col>
      <xdr:colOff>1865766</xdr:colOff>
      <xdr:row>30</xdr:row>
      <xdr:rowOff>1099019</xdr:rowOff>
    </xdr:to>
    <xdr:pic>
      <xdr:nvPicPr>
        <xdr:cNvPr id="112" name="图片 9">
          <a:extLst>
            <a:ext uri="{FF2B5EF4-FFF2-40B4-BE49-F238E27FC236}">
              <a16:creationId xmlns:a16="http://schemas.microsoft.com/office/drawing/2014/main" id="{82FE5B7D-A80D-443B-A697-FF3B93AA21C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rot="3687482">
          <a:off x="15083758" y="26783555"/>
          <a:ext cx="931891" cy="1692713"/>
        </a:xfrm>
        <a:prstGeom prst="rect">
          <a:avLst/>
        </a:prstGeom>
      </xdr:spPr>
    </xdr:pic>
    <xdr:clientData/>
  </xdr:twoCellAnchor>
  <xdr:twoCellAnchor editAs="oneCell">
    <xdr:from>
      <xdr:col>12</xdr:col>
      <xdr:colOff>94888</xdr:colOff>
      <xdr:row>29</xdr:row>
      <xdr:rowOff>129531</xdr:rowOff>
    </xdr:from>
    <xdr:to>
      <xdr:col>12</xdr:col>
      <xdr:colOff>1016653</xdr:colOff>
      <xdr:row>29</xdr:row>
      <xdr:rowOff>1088593</xdr:rowOff>
    </xdr:to>
    <xdr:pic>
      <xdr:nvPicPr>
        <xdr:cNvPr id="103" name="图片 9">
          <a:extLst>
            <a:ext uri="{FF2B5EF4-FFF2-40B4-BE49-F238E27FC236}">
              <a16:creationId xmlns:a16="http://schemas.microsoft.com/office/drawing/2014/main" id="{EDD3368E-E569-4D73-A4DF-85954E869E9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rot="2326437">
          <a:off x="14625182" y="25791002"/>
          <a:ext cx="921765" cy="959062"/>
        </a:xfrm>
        <a:prstGeom prst="rect">
          <a:avLst/>
        </a:prstGeom>
      </xdr:spPr>
    </xdr:pic>
    <xdr:clientData/>
  </xdr:twoCellAnchor>
  <xdr:twoCellAnchor editAs="oneCell">
    <xdr:from>
      <xdr:col>12</xdr:col>
      <xdr:colOff>821764</xdr:colOff>
      <xdr:row>29</xdr:row>
      <xdr:rowOff>2560</xdr:rowOff>
    </xdr:from>
    <xdr:to>
      <xdr:col>12</xdr:col>
      <xdr:colOff>2120961</xdr:colOff>
      <xdr:row>29</xdr:row>
      <xdr:rowOff>1288675</xdr:rowOff>
    </xdr:to>
    <xdr:pic>
      <xdr:nvPicPr>
        <xdr:cNvPr id="110" name="图片 9">
          <a:extLst>
            <a:ext uri="{FF2B5EF4-FFF2-40B4-BE49-F238E27FC236}">
              <a16:creationId xmlns:a16="http://schemas.microsoft.com/office/drawing/2014/main" id="{8E7269BE-3B83-44D5-B657-142E9E2993E6}"/>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5352058" y="25664031"/>
          <a:ext cx="1299197" cy="1286115"/>
        </a:xfrm>
        <a:prstGeom prst="rect">
          <a:avLst/>
        </a:prstGeom>
      </xdr:spPr>
    </xdr:pic>
    <xdr:clientData/>
  </xdr:twoCellAnchor>
  <xdr:twoCellAnchor editAs="oneCell">
    <xdr:from>
      <xdr:col>12</xdr:col>
      <xdr:colOff>1559486</xdr:colOff>
      <xdr:row>15</xdr:row>
      <xdr:rowOff>1185956</xdr:rowOff>
    </xdr:from>
    <xdr:to>
      <xdr:col>12</xdr:col>
      <xdr:colOff>2233357</xdr:colOff>
      <xdr:row>15</xdr:row>
      <xdr:rowOff>1848169</xdr:rowOff>
    </xdr:to>
    <xdr:pic>
      <xdr:nvPicPr>
        <xdr:cNvPr id="104" name="Image 103" descr="Bateau frazer komando 290 hd - Pneumatiques | Pacific Pêche">
          <a:extLst>
            <a:ext uri="{FF2B5EF4-FFF2-40B4-BE49-F238E27FC236}">
              <a16:creationId xmlns:a16="http://schemas.microsoft.com/office/drawing/2014/main" id="{491C93C0-5A94-4128-B4A5-90DD41CAEB15}"/>
            </a:ext>
          </a:extLst>
        </xdr:cNvPr>
        <xdr:cNvPicPr>
          <a:picLocks noChangeAspect="1" noChangeArrowheads="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t="15918" r="30612" b="16735"/>
        <a:stretch/>
      </xdr:blipFill>
      <xdr:spPr bwMode="auto">
        <a:xfrm>
          <a:off x="16024412" y="5677647"/>
          <a:ext cx="673871" cy="662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218814</xdr:colOff>
      <xdr:row>43</xdr:row>
      <xdr:rowOff>60965</xdr:rowOff>
    </xdr:from>
    <xdr:to>
      <xdr:col>12</xdr:col>
      <xdr:colOff>1111250</xdr:colOff>
      <xdr:row>43</xdr:row>
      <xdr:rowOff>1329934</xdr:rowOff>
    </xdr:to>
    <xdr:pic>
      <xdr:nvPicPr>
        <xdr:cNvPr id="8" name="Image 7">
          <a:extLst>
            <a:ext uri="{FF2B5EF4-FFF2-40B4-BE49-F238E27FC236}">
              <a16:creationId xmlns:a16="http://schemas.microsoft.com/office/drawing/2014/main" id="{D6DE20EC-C111-490B-8B7E-D1E435721052}"/>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l="19804" r="15709"/>
        <a:stretch/>
      </xdr:blipFill>
      <xdr:spPr>
        <a:xfrm>
          <a:off x="14683740" y="37591333"/>
          <a:ext cx="892436" cy="1268969"/>
        </a:xfrm>
        <a:prstGeom prst="rect">
          <a:avLst/>
        </a:prstGeom>
      </xdr:spPr>
    </xdr:pic>
    <xdr:clientData/>
  </xdr:twoCellAnchor>
  <xdr:twoCellAnchor editAs="oneCell">
    <xdr:from>
      <xdr:col>12</xdr:col>
      <xdr:colOff>1214240</xdr:colOff>
      <xdr:row>41</xdr:row>
      <xdr:rowOff>351060</xdr:rowOff>
    </xdr:from>
    <xdr:to>
      <xdr:col>12</xdr:col>
      <xdr:colOff>2187661</xdr:colOff>
      <xdr:row>41</xdr:row>
      <xdr:rowOff>1022706</xdr:rowOff>
    </xdr:to>
    <xdr:pic>
      <xdr:nvPicPr>
        <xdr:cNvPr id="96" name="Image 95">
          <a:extLst>
            <a:ext uri="{FF2B5EF4-FFF2-40B4-BE49-F238E27FC236}">
              <a16:creationId xmlns:a16="http://schemas.microsoft.com/office/drawing/2014/main" id="{0211BFCA-264C-406E-B921-D4520F0F7365}"/>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t="10952" b="12173"/>
        <a:stretch/>
      </xdr:blipFill>
      <xdr:spPr>
        <a:xfrm rot="19080666">
          <a:off x="15698590" y="34787110"/>
          <a:ext cx="973421" cy="671646"/>
        </a:xfrm>
        <a:prstGeom prst="rect">
          <a:avLst/>
        </a:prstGeom>
      </xdr:spPr>
    </xdr:pic>
    <xdr:clientData/>
  </xdr:twoCellAnchor>
  <xdr:twoCellAnchor editAs="oneCell">
    <xdr:from>
      <xdr:col>12</xdr:col>
      <xdr:colOff>18316</xdr:colOff>
      <xdr:row>36</xdr:row>
      <xdr:rowOff>457932</xdr:rowOff>
    </xdr:from>
    <xdr:to>
      <xdr:col>12</xdr:col>
      <xdr:colOff>1148112</xdr:colOff>
      <xdr:row>36</xdr:row>
      <xdr:rowOff>1166202</xdr:rowOff>
    </xdr:to>
    <xdr:pic>
      <xdr:nvPicPr>
        <xdr:cNvPr id="65" name="Image 64">
          <a:extLst>
            <a:ext uri="{FF2B5EF4-FFF2-40B4-BE49-F238E27FC236}">
              <a16:creationId xmlns:a16="http://schemas.microsoft.com/office/drawing/2014/main" id="{CDE575E8-537A-454F-8BE1-1A03EC1C3361}"/>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rot="10800000">
          <a:off x="14495095" y="28208653"/>
          <a:ext cx="1129796" cy="708270"/>
        </a:xfrm>
        <a:prstGeom prst="rect">
          <a:avLst/>
        </a:prstGeom>
      </xdr:spPr>
    </xdr:pic>
    <xdr:clientData/>
  </xdr:twoCellAnchor>
  <xdr:twoCellAnchor editAs="oneCell">
    <xdr:from>
      <xdr:col>12</xdr:col>
      <xdr:colOff>338259</xdr:colOff>
      <xdr:row>24</xdr:row>
      <xdr:rowOff>26863</xdr:rowOff>
    </xdr:from>
    <xdr:to>
      <xdr:col>12</xdr:col>
      <xdr:colOff>2028337</xdr:colOff>
      <xdr:row>24</xdr:row>
      <xdr:rowOff>1285971</xdr:rowOff>
    </xdr:to>
    <xdr:pic>
      <xdr:nvPicPr>
        <xdr:cNvPr id="46" name="图片 9">
          <a:extLst>
            <a:ext uri="{FF2B5EF4-FFF2-40B4-BE49-F238E27FC236}">
              <a16:creationId xmlns:a16="http://schemas.microsoft.com/office/drawing/2014/main" id="{B55C3A4A-7F79-404B-8BD3-429CA560D27B}"/>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4815038" y="11804892"/>
          <a:ext cx="1690078" cy="1259108"/>
        </a:xfrm>
        <a:prstGeom prst="rect">
          <a:avLst/>
        </a:prstGeom>
      </xdr:spPr>
    </xdr:pic>
    <xdr:clientData/>
  </xdr:twoCellAnchor>
  <xdr:twoCellAnchor editAs="oneCell">
    <xdr:from>
      <xdr:col>12</xdr:col>
      <xdr:colOff>1115785</xdr:colOff>
      <xdr:row>23</xdr:row>
      <xdr:rowOff>263071</xdr:rowOff>
    </xdr:from>
    <xdr:to>
      <xdr:col>12</xdr:col>
      <xdr:colOff>2238977</xdr:colOff>
      <xdr:row>23</xdr:row>
      <xdr:rowOff>1260928</xdr:rowOff>
    </xdr:to>
    <xdr:pic>
      <xdr:nvPicPr>
        <xdr:cNvPr id="52" name="Image 51">
          <a:extLst>
            <a:ext uri="{FF2B5EF4-FFF2-40B4-BE49-F238E27FC236}">
              <a16:creationId xmlns:a16="http://schemas.microsoft.com/office/drawing/2014/main" id="{C8F3075C-9E2D-4739-8156-58C9FFC300E8}"/>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l="7213" t="7084" r="8764" b="6667"/>
        <a:stretch/>
      </xdr:blipFill>
      <xdr:spPr>
        <a:xfrm>
          <a:off x="15593785" y="10668000"/>
          <a:ext cx="1123192" cy="997857"/>
        </a:xfrm>
        <a:prstGeom prst="rect">
          <a:avLst/>
        </a:prstGeom>
      </xdr:spPr>
    </xdr:pic>
    <xdr:clientData/>
  </xdr:twoCellAnchor>
  <xdr:twoCellAnchor editAs="oneCell">
    <xdr:from>
      <xdr:col>12</xdr:col>
      <xdr:colOff>18141</xdr:colOff>
      <xdr:row>23</xdr:row>
      <xdr:rowOff>9070</xdr:rowOff>
    </xdr:from>
    <xdr:to>
      <xdr:col>12</xdr:col>
      <xdr:colOff>1179284</xdr:colOff>
      <xdr:row>23</xdr:row>
      <xdr:rowOff>1262533</xdr:rowOff>
    </xdr:to>
    <xdr:pic>
      <xdr:nvPicPr>
        <xdr:cNvPr id="4" name="Image 3">
          <a:extLst>
            <a:ext uri="{FF2B5EF4-FFF2-40B4-BE49-F238E27FC236}">
              <a16:creationId xmlns:a16="http://schemas.microsoft.com/office/drawing/2014/main" id="{C2852830-2FC1-426C-90CA-1D1FF879F40F}"/>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l="3271" t="17020" r="8919" b="11887"/>
        <a:stretch/>
      </xdr:blipFill>
      <xdr:spPr>
        <a:xfrm>
          <a:off x="14496141" y="10413999"/>
          <a:ext cx="1161143" cy="1253463"/>
        </a:xfrm>
        <a:prstGeom prst="rect">
          <a:avLst/>
        </a:prstGeom>
      </xdr:spPr>
    </xdr:pic>
    <xdr:clientData/>
  </xdr:twoCellAnchor>
  <xdr:twoCellAnchor editAs="oneCell">
    <xdr:from>
      <xdr:col>12</xdr:col>
      <xdr:colOff>671287</xdr:colOff>
      <xdr:row>16</xdr:row>
      <xdr:rowOff>1714500</xdr:rowOff>
    </xdr:from>
    <xdr:to>
      <xdr:col>12</xdr:col>
      <xdr:colOff>2258786</xdr:colOff>
      <xdr:row>16</xdr:row>
      <xdr:rowOff>2758281</xdr:rowOff>
    </xdr:to>
    <xdr:pic>
      <xdr:nvPicPr>
        <xdr:cNvPr id="43" name="Image 42">
          <a:extLst>
            <a:ext uri="{FF2B5EF4-FFF2-40B4-BE49-F238E27FC236}">
              <a16:creationId xmlns:a16="http://schemas.microsoft.com/office/drawing/2014/main" id="{02C679AA-403F-47EA-BC9E-4067FF447FBC}"/>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5149287" y="8019143"/>
          <a:ext cx="1587499" cy="1043781"/>
        </a:xfrm>
        <a:prstGeom prst="rect">
          <a:avLst/>
        </a:prstGeom>
      </xdr:spPr>
    </xdr:pic>
    <xdr:clientData/>
  </xdr:twoCellAnchor>
  <xdr:twoCellAnchor editAs="oneCell">
    <xdr:from>
      <xdr:col>12</xdr:col>
      <xdr:colOff>27214</xdr:colOff>
      <xdr:row>16</xdr:row>
      <xdr:rowOff>9072</xdr:rowOff>
    </xdr:from>
    <xdr:to>
      <xdr:col>12</xdr:col>
      <xdr:colOff>1605644</xdr:colOff>
      <xdr:row>16</xdr:row>
      <xdr:rowOff>1321423</xdr:rowOff>
    </xdr:to>
    <xdr:pic>
      <xdr:nvPicPr>
        <xdr:cNvPr id="3" name="Image 2">
          <a:extLst>
            <a:ext uri="{FF2B5EF4-FFF2-40B4-BE49-F238E27FC236}">
              <a16:creationId xmlns:a16="http://schemas.microsoft.com/office/drawing/2014/main" id="{EECE3D3B-3764-49E5-A400-BAC22410F90F}"/>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t="8286" b="8572"/>
        <a:stretch/>
      </xdr:blipFill>
      <xdr:spPr>
        <a:xfrm>
          <a:off x="14505214" y="6313715"/>
          <a:ext cx="1578430" cy="1312351"/>
        </a:xfrm>
        <a:prstGeom prst="rect">
          <a:avLst/>
        </a:prstGeom>
      </xdr:spPr>
    </xdr:pic>
    <xdr:clientData/>
  </xdr:twoCellAnchor>
  <xdr:twoCellAnchor editAs="oneCell">
    <xdr:from>
      <xdr:col>12</xdr:col>
      <xdr:colOff>90713</xdr:colOff>
      <xdr:row>16</xdr:row>
      <xdr:rowOff>1279073</xdr:rowOff>
    </xdr:from>
    <xdr:to>
      <xdr:col>12</xdr:col>
      <xdr:colOff>989335</xdr:colOff>
      <xdr:row>16</xdr:row>
      <xdr:rowOff>1877787</xdr:rowOff>
    </xdr:to>
    <xdr:pic>
      <xdr:nvPicPr>
        <xdr:cNvPr id="68" name="Image 67" descr="Bateau frazer komando 290 hd - Pneumatiques | Pacific Pêche">
          <a:extLst>
            <a:ext uri="{FF2B5EF4-FFF2-40B4-BE49-F238E27FC236}">
              <a16:creationId xmlns:a16="http://schemas.microsoft.com/office/drawing/2014/main" id="{D0EB1E26-2827-4A76-A145-3BEA34381B0B}"/>
            </a:ext>
          </a:extLst>
        </xdr:cNvPr>
        <xdr:cNvPicPr>
          <a:picLocks noChangeAspect="1" noChangeArrowheads="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t="17277" b="16754"/>
        <a:stretch/>
      </xdr:blipFill>
      <xdr:spPr bwMode="auto">
        <a:xfrm>
          <a:off x="14568713" y="7583716"/>
          <a:ext cx="898622"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1526642</xdr:colOff>
      <xdr:row>26</xdr:row>
      <xdr:rowOff>18319</xdr:rowOff>
    </xdr:from>
    <xdr:to>
      <xdr:col>12</xdr:col>
      <xdr:colOff>2219861</xdr:colOff>
      <xdr:row>26</xdr:row>
      <xdr:rowOff>1153991</xdr:rowOff>
    </xdr:to>
    <xdr:pic>
      <xdr:nvPicPr>
        <xdr:cNvPr id="10" name="Image 9">
          <a:extLst>
            <a:ext uri="{FF2B5EF4-FFF2-40B4-BE49-F238E27FC236}">
              <a16:creationId xmlns:a16="http://schemas.microsoft.com/office/drawing/2014/main" id="{037C2AA1-F22E-4F07-A323-BE3FD45DFB2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xdr:blipFill>
      <xdr:spPr>
        <a:xfrm rot="5400000">
          <a:off x="15782195" y="14679689"/>
          <a:ext cx="1135672" cy="693219"/>
        </a:xfrm>
        <a:prstGeom prst="rect">
          <a:avLst/>
        </a:prstGeom>
      </xdr:spPr>
    </xdr:pic>
    <xdr:clientData/>
  </xdr:twoCellAnchor>
  <xdr:twoCellAnchor editAs="oneCell">
    <xdr:from>
      <xdr:col>12</xdr:col>
      <xdr:colOff>47626</xdr:colOff>
      <xdr:row>26</xdr:row>
      <xdr:rowOff>18904</xdr:rowOff>
    </xdr:from>
    <xdr:to>
      <xdr:col>12</xdr:col>
      <xdr:colOff>1257787</xdr:colOff>
      <xdr:row>26</xdr:row>
      <xdr:rowOff>1109438</xdr:rowOff>
    </xdr:to>
    <xdr:pic>
      <xdr:nvPicPr>
        <xdr:cNvPr id="9" name="Image 8">
          <a:extLst>
            <a:ext uri="{FF2B5EF4-FFF2-40B4-BE49-F238E27FC236}">
              <a16:creationId xmlns:a16="http://schemas.microsoft.com/office/drawing/2014/main" id="{B4433A48-C712-4680-9747-DDE9ACC6468A}"/>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r="6155"/>
        <a:stretch/>
      </xdr:blipFill>
      <xdr:spPr>
        <a:xfrm>
          <a:off x="14524405" y="14459048"/>
          <a:ext cx="1210161" cy="1090534"/>
        </a:xfrm>
        <a:prstGeom prst="rect">
          <a:avLst/>
        </a:prstGeom>
      </xdr:spPr>
    </xdr:pic>
    <xdr:clientData/>
  </xdr:twoCellAnchor>
  <xdr:twoCellAnchor>
    <xdr:from>
      <xdr:col>7</xdr:col>
      <xdr:colOff>389546</xdr:colOff>
      <xdr:row>2</xdr:row>
      <xdr:rowOff>166687</xdr:rowOff>
    </xdr:from>
    <xdr:to>
      <xdr:col>11</xdr:col>
      <xdr:colOff>460985</xdr:colOff>
      <xdr:row>11</xdr:row>
      <xdr:rowOff>238124</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9982931" y="713764"/>
          <a:ext cx="2982669" cy="2230437"/>
        </a:xfrm>
        <a:prstGeom prst="rect">
          <a:avLst/>
        </a:prstGeom>
        <a:solidFill>
          <a:srgbClr val="FFFFFF"/>
        </a:solidFill>
        <a:ln w="9525">
          <a:solidFill>
            <a:srgbClr val="006666"/>
          </a:solidFill>
          <a:miter lim="800000"/>
          <a:headEnd/>
          <a:tailEnd/>
        </a:ln>
      </xdr:spPr>
      <xdr:txBody>
        <a:bodyPr vertOverflow="clip" wrap="square" lIns="27432" tIns="36576" rIns="0" bIns="0" anchor="t" upright="1"/>
        <a:lstStyle/>
        <a:p>
          <a:pPr algn="l" rtl="0">
            <a:defRPr sz="1000"/>
          </a:pPr>
          <a:r>
            <a:rPr lang="fr-FR" sz="1000" b="1" i="0" u="none" strike="noStrike" baseline="0">
              <a:solidFill>
                <a:srgbClr val="006666"/>
              </a:solidFill>
              <a:latin typeface="Trebuchet MS"/>
            </a:rPr>
            <a:t>CACHET MAGASIN</a:t>
          </a:r>
        </a:p>
      </xdr:txBody>
    </xdr:sp>
    <xdr:clientData/>
  </xdr:twoCellAnchor>
  <xdr:twoCellAnchor editAs="oneCell">
    <xdr:from>
      <xdr:col>2</xdr:col>
      <xdr:colOff>1304498</xdr:colOff>
      <xdr:row>47</xdr:row>
      <xdr:rowOff>0</xdr:rowOff>
    </xdr:from>
    <xdr:to>
      <xdr:col>15</xdr:col>
      <xdr:colOff>92662</xdr:colOff>
      <xdr:row>60</xdr:row>
      <xdr:rowOff>164645</xdr:rowOff>
    </xdr:to>
    <xdr:sp macro="" textlink="">
      <xdr:nvSpPr>
        <xdr:cNvPr id="1025" name="AutoShape 1" descr="ftp://mailhost.sert-sa.fr/LOGOS%20ET%20BANNIERES/LOGO%20JPEG/ANATEC/anatec%20fond%20blanc%20.png">
          <a:extLst>
            <a:ext uri="{FF2B5EF4-FFF2-40B4-BE49-F238E27FC236}">
              <a16:creationId xmlns:a16="http://schemas.microsoft.com/office/drawing/2014/main" id="{54FB6765-965A-4A72-8233-AB2413241F6F}"/>
            </a:ext>
          </a:extLst>
        </xdr:cNvPr>
        <xdr:cNvSpPr>
          <a:spLocks noChangeAspect="1" noChangeArrowheads="1"/>
        </xdr:cNvSpPr>
      </xdr:nvSpPr>
      <xdr:spPr bwMode="auto">
        <a:xfrm>
          <a:off x="4078960" y="27379535"/>
          <a:ext cx="13586420" cy="29007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344715</xdr:colOff>
      <xdr:row>0</xdr:row>
      <xdr:rowOff>276404</xdr:rowOff>
    </xdr:from>
    <xdr:to>
      <xdr:col>2</xdr:col>
      <xdr:colOff>1151401</xdr:colOff>
      <xdr:row>9</xdr:row>
      <xdr:rowOff>84227</xdr:rowOff>
    </xdr:to>
    <xdr:pic>
      <xdr:nvPicPr>
        <xdr:cNvPr id="38" name="Image 37">
          <a:extLst>
            <a:ext uri="{FF2B5EF4-FFF2-40B4-BE49-F238E27FC236}">
              <a16:creationId xmlns:a16="http://schemas.microsoft.com/office/drawing/2014/main" id="{9E7CD60B-7410-4659-958E-4625C27CE51A}"/>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44715" y="276404"/>
          <a:ext cx="4408043" cy="2012180"/>
        </a:xfrm>
        <a:prstGeom prst="rect">
          <a:avLst/>
        </a:prstGeom>
      </xdr:spPr>
    </xdr:pic>
    <xdr:clientData/>
  </xdr:twoCellAnchor>
  <xdr:twoCellAnchor editAs="oneCell">
    <xdr:from>
      <xdr:col>12</xdr:col>
      <xdr:colOff>136769</xdr:colOff>
      <xdr:row>25</xdr:row>
      <xdr:rowOff>19539</xdr:rowOff>
    </xdr:from>
    <xdr:to>
      <xdr:col>12</xdr:col>
      <xdr:colOff>1826847</xdr:colOff>
      <xdr:row>25</xdr:row>
      <xdr:rowOff>1278647</xdr:rowOff>
    </xdr:to>
    <xdr:pic>
      <xdr:nvPicPr>
        <xdr:cNvPr id="47" name="图片 9">
          <a:extLst>
            <a:ext uri="{FF2B5EF4-FFF2-40B4-BE49-F238E27FC236}">
              <a16:creationId xmlns:a16="http://schemas.microsoft.com/office/drawing/2014/main" id="{93CC3C79-13F5-408C-A626-A8CD8277B2DA}"/>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4419384" y="8323385"/>
          <a:ext cx="1690078" cy="1259108"/>
        </a:xfrm>
        <a:prstGeom prst="rect">
          <a:avLst/>
        </a:prstGeom>
      </xdr:spPr>
    </xdr:pic>
    <xdr:clientData/>
  </xdr:twoCellAnchor>
  <xdr:twoCellAnchor editAs="oneCell">
    <xdr:from>
      <xdr:col>12</xdr:col>
      <xdr:colOff>29307</xdr:colOff>
      <xdr:row>27</xdr:row>
      <xdr:rowOff>48848</xdr:rowOff>
    </xdr:from>
    <xdr:to>
      <xdr:col>12</xdr:col>
      <xdr:colOff>1309076</xdr:colOff>
      <xdr:row>28</xdr:row>
      <xdr:rowOff>346</xdr:rowOff>
    </xdr:to>
    <xdr:pic>
      <xdr:nvPicPr>
        <xdr:cNvPr id="49" name="Image 48" descr="Epuisette carpe team carpfishing dark water landing net - Epuisettes | Pacific Pêche">
          <a:extLst>
            <a:ext uri="{FF2B5EF4-FFF2-40B4-BE49-F238E27FC236}">
              <a16:creationId xmlns:a16="http://schemas.microsoft.com/office/drawing/2014/main" id="{142B79B6-44B0-45E2-B761-787435F25288}"/>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3842999" y="9691079"/>
          <a:ext cx="1279769" cy="1282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1230921</xdr:colOff>
      <xdr:row>27</xdr:row>
      <xdr:rowOff>214923</xdr:rowOff>
    </xdr:from>
    <xdr:to>
      <xdr:col>12</xdr:col>
      <xdr:colOff>2241078</xdr:colOff>
      <xdr:row>27</xdr:row>
      <xdr:rowOff>1230923</xdr:rowOff>
    </xdr:to>
    <xdr:pic>
      <xdr:nvPicPr>
        <xdr:cNvPr id="50" name="Image 49" descr="Epuisette carpe team carpfishing dark water landing net - Epuisettes | Pacific Pêche">
          <a:extLst>
            <a:ext uri="{FF2B5EF4-FFF2-40B4-BE49-F238E27FC236}">
              <a16:creationId xmlns:a16="http://schemas.microsoft.com/office/drawing/2014/main" id="{92BAACF6-E645-4A62-9F52-9763B9C36636}"/>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5708921" y="15953852"/>
          <a:ext cx="1010157"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60219</xdr:colOff>
      <xdr:row>28</xdr:row>
      <xdr:rowOff>75742</xdr:rowOff>
    </xdr:from>
    <xdr:to>
      <xdr:col>12</xdr:col>
      <xdr:colOff>1008529</xdr:colOff>
      <xdr:row>28</xdr:row>
      <xdr:rowOff>831545</xdr:rowOff>
    </xdr:to>
    <xdr:pic>
      <xdr:nvPicPr>
        <xdr:cNvPr id="13" name="Picture 30">
          <a:extLst>
            <a:ext uri="{FF2B5EF4-FFF2-40B4-BE49-F238E27FC236}">
              <a16:creationId xmlns:a16="http://schemas.microsoft.com/office/drawing/2014/main" id="{B35EAE11-FF3A-47AF-810B-9D8764463720}"/>
            </a:ext>
          </a:extLst>
        </xdr:cNvPr>
        <xdr:cNvPicPr>
          <a:picLocks noChangeAspect="1"/>
        </xdr:cNvPicPr>
      </xdr:nvPicPr>
      <xdr:blipFill>
        <a:blip xmlns:r="http://schemas.openxmlformats.org/officeDocument/2006/relationships" r:embed="rId21"/>
        <a:stretch>
          <a:fillRect/>
        </a:stretch>
      </xdr:blipFill>
      <xdr:spPr>
        <a:xfrm>
          <a:off x="14525145" y="17220742"/>
          <a:ext cx="948310" cy="755803"/>
        </a:xfrm>
        <a:prstGeom prst="rect">
          <a:avLst/>
        </a:prstGeom>
        <a:noFill/>
        <a:ln w="9525">
          <a:noFill/>
        </a:ln>
      </xdr:spPr>
    </xdr:pic>
    <xdr:clientData/>
  </xdr:twoCellAnchor>
  <xdr:twoCellAnchor editAs="oneCell">
    <xdr:from>
      <xdr:col>12</xdr:col>
      <xdr:colOff>225274</xdr:colOff>
      <xdr:row>31</xdr:row>
      <xdr:rowOff>97691</xdr:rowOff>
    </xdr:from>
    <xdr:to>
      <xdr:col>12</xdr:col>
      <xdr:colOff>2046075</xdr:colOff>
      <xdr:row>31</xdr:row>
      <xdr:rowOff>543413</xdr:rowOff>
    </xdr:to>
    <xdr:pic>
      <xdr:nvPicPr>
        <xdr:cNvPr id="17" name="Image 16" descr="Bourriche coup team france junior 1.50m - Bourriches | Pacific Pêche">
          <a:extLst>
            <a:ext uri="{FF2B5EF4-FFF2-40B4-BE49-F238E27FC236}">
              <a16:creationId xmlns:a16="http://schemas.microsoft.com/office/drawing/2014/main" id="{285A701E-D90E-4C6D-9B53-4DD2867152DB}"/>
            </a:ext>
          </a:extLst>
        </xdr:cNvPr>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l="32715" r="31641"/>
        <a:stretch/>
      </xdr:blipFill>
      <xdr:spPr bwMode="auto">
        <a:xfrm rot="16200000">
          <a:off x="15389593" y="20505584"/>
          <a:ext cx="445722" cy="1820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263181</xdr:colOff>
      <xdr:row>32</xdr:row>
      <xdr:rowOff>18318</xdr:rowOff>
    </xdr:from>
    <xdr:to>
      <xdr:col>12</xdr:col>
      <xdr:colOff>1988097</xdr:colOff>
      <xdr:row>32</xdr:row>
      <xdr:rowOff>549520</xdr:rowOff>
    </xdr:to>
    <xdr:pic>
      <xdr:nvPicPr>
        <xdr:cNvPr id="19" name="Image 18" descr="Bourriche coup team france concours - Bourriches | Pacific Pêche">
          <a:extLst>
            <a:ext uri="{FF2B5EF4-FFF2-40B4-BE49-F238E27FC236}">
              <a16:creationId xmlns:a16="http://schemas.microsoft.com/office/drawing/2014/main" id="{4E7AC78E-D069-478B-93AE-015EB4B99110}"/>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l="24529" r="24175"/>
        <a:stretch/>
      </xdr:blipFill>
      <xdr:spPr bwMode="auto">
        <a:xfrm rot="16200000">
          <a:off x="15336817" y="21847951"/>
          <a:ext cx="531202" cy="172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279644</xdr:colOff>
      <xdr:row>33</xdr:row>
      <xdr:rowOff>36635</xdr:rowOff>
    </xdr:from>
    <xdr:to>
      <xdr:col>12</xdr:col>
      <xdr:colOff>2004560</xdr:colOff>
      <xdr:row>33</xdr:row>
      <xdr:rowOff>457933</xdr:rowOff>
    </xdr:to>
    <xdr:pic>
      <xdr:nvPicPr>
        <xdr:cNvPr id="20" name="Image 19" descr="Bourriche coup team france concours - Bourriches | Pacific Pêche">
          <a:extLst>
            <a:ext uri="{FF2B5EF4-FFF2-40B4-BE49-F238E27FC236}">
              <a16:creationId xmlns:a16="http://schemas.microsoft.com/office/drawing/2014/main" id="{702777F3-1C3A-4B9D-B8F6-587C33C7C4D8}"/>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l="32429" r="26887"/>
        <a:stretch/>
      </xdr:blipFill>
      <xdr:spPr bwMode="auto">
        <a:xfrm rot="16200000">
          <a:off x="15408232" y="23142374"/>
          <a:ext cx="421298" cy="172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377337</xdr:colOff>
      <xdr:row>34</xdr:row>
      <xdr:rowOff>103798</xdr:rowOff>
    </xdr:from>
    <xdr:to>
      <xdr:col>12</xdr:col>
      <xdr:colOff>2102253</xdr:colOff>
      <xdr:row>34</xdr:row>
      <xdr:rowOff>561730</xdr:rowOff>
    </xdr:to>
    <xdr:pic>
      <xdr:nvPicPr>
        <xdr:cNvPr id="21" name="Image 20" descr="Bourriche coup team france concours - Bourriches | Pacific Pêche">
          <a:extLst>
            <a:ext uri="{FF2B5EF4-FFF2-40B4-BE49-F238E27FC236}">
              <a16:creationId xmlns:a16="http://schemas.microsoft.com/office/drawing/2014/main" id="{A5EE09AA-59C1-4230-A8A2-E6C082AFEEA4}"/>
            </a:ext>
          </a:extLst>
        </xdr:cNvPr>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l="29835" r="25943"/>
        <a:stretch/>
      </xdr:blipFill>
      <xdr:spPr bwMode="auto">
        <a:xfrm rot="16200000">
          <a:off x="15487608" y="24558912"/>
          <a:ext cx="457932" cy="172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224693</xdr:colOff>
      <xdr:row>45</xdr:row>
      <xdr:rowOff>78153</xdr:rowOff>
    </xdr:from>
    <xdr:to>
      <xdr:col>12</xdr:col>
      <xdr:colOff>1445846</xdr:colOff>
      <xdr:row>45</xdr:row>
      <xdr:rowOff>1297820</xdr:rowOff>
    </xdr:to>
    <xdr:pic>
      <xdr:nvPicPr>
        <xdr:cNvPr id="23" name="Image 22" descr="Pique carpe mack2 sword black bankstick pointe droite 40/60 cm - Pique | Pacific Pêche">
          <a:extLst>
            <a:ext uri="{FF2B5EF4-FFF2-40B4-BE49-F238E27FC236}">
              <a16:creationId xmlns:a16="http://schemas.microsoft.com/office/drawing/2014/main" id="{2B9DA2B7-6181-4BB8-8D33-6F62C382623B}"/>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13979770" y="40688845"/>
          <a:ext cx="1221153" cy="1219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1318847</xdr:colOff>
      <xdr:row>45</xdr:row>
      <xdr:rowOff>449386</xdr:rowOff>
    </xdr:from>
    <xdr:to>
      <xdr:col>12</xdr:col>
      <xdr:colOff>2096685</xdr:colOff>
      <xdr:row>45</xdr:row>
      <xdr:rowOff>1230923</xdr:rowOff>
    </xdr:to>
    <xdr:pic>
      <xdr:nvPicPr>
        <xdr:cNvPr id="24" name="Image 23" descr="Pique carpe mack2 sword black bankstick pointe droite 40/60 cm - Pique | Pacific Pêche">
          <a:extLst>
            <a:ext uri="{FF2B5EF4-FFF2-40B4-BE49-F238E27FC236}">
              <a16:creationId xmlns:a16="http://schemas.microsoft.com/office/drawing/2014/main" id="{E2113708-E658-48C6-836E-28D228F02AE2}"/>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15073924" y="41060078"/>
          <a:ext cx="777838" cy="781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68384</xdr:colOff>
      <xdr:row>46</xdr:row>
      <xdr:rowOff>146538</xdr:rowOff>
    </xdr:from>
    <xdr:to>
      <xdr:col>12</xdr:col>
      <xdr:colOff>1289537</xdr:colOff>
      <xdr:row>46</xdr:row>
      <xdr:rowOff>1366205</xdr:rowOff>
    </xdr:to>
    <xdr:pic>
      <xdr:nvPicPr>
        <xdr:cNvPr id="25" name="Image 24" descr="Pique carpe mack2 sword black bankstick pointe droite 40/60 cm - Pique | Pacific Pêche">
          <a:extLst>
            <a:ext uri="{FF2B5EF4-FFF2-40B4-BE49-F238E27FC236}">
              <a16:creationId xmlns:a16="http://schemas.microsoft.com/office/drawing/2014/main" id="{E5E86BD9-1541-4CA9-8786-79D1ABA031C9}"/>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13823461" y="42291000"/>
          <a:ext cx="1221153" cy="1219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1309077</xdr:colOff>
      <xdr:row>46</xdr:row>
      <xdr:rowOff>498231</xdr:rowOff>
    </xdr:from>
    <xdr:to>
      <xdr:col>12</xdr:col>
      <xdr:colOff>2086915</xdr:colOff>
      <xdr:row>46</xdr:row>
      <xdr:rowOff>1279768</xdr:rowOff>
    </xdr:to>
    <xdr:pic>
      <xdr:nvPicPr>
        <xdr:cNvPr id="26" name="Image 25" descr="Pique carpe mack2 sword black bankstick pointe droite 40/60 cm - Pique | Pacific Pêche">
          <a:extLst>
            <a:ext uri="{FF2B5EF4-FFF2-40B4-BE49-F238E27FC236}">
              <a16:creationId xmlns:a16="http://schemas.microsoft.com/office/drawing/2014/main" id="{9611B459-62AB-4620-BB55-3AA04B5CA5D1}"/>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15064154" y="42642693"/>
          <a:ext cx="777838" cy="781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421299</xdr:colOff>
      <xdr:row>36</xdr:row>
      <xdr:rowOff>97692</xdr:rowOff>
    </xdr:from>
    <xdr:to>
      <xdr:col>12</xdr:col>
      <xdr:colOff>2087951</xdr:colOff>
      <xdr:row>36</xdr:row>
      <xdr:rowOff>616682</xdr:rowOff>
    </xdr:to>
    <xdr:pic>
      <xdr:nvPicPr>
        <xdr:cNvPr id="29" name="图片 14">
          <a:extLst>
            <a:ext uri="{FF2B5EF4-FFF2-40B4-BE49-F238E27FC236}">
              <a16:creationId xmlns:a16="http://schemas.microsoft.com/office/drawing/2014/main" id="{EACFB31F-766C-469C-A180-627C97652295}"/>
            </a:ext>
          </a:extLst>
        </xdr:cNvPr>
        <xdr:cNvPicPr>
          <a:picLocks noChangeAspect="1"/>
        </xdr:cNvPicPr>
      </xdr:nvPicPr>
      <xdr:blipFill rotWithShape="1">
        <a:blip xmlns:r="http://schemas.openxmlformats.org/officeDocument/2006/relationships" r:embed="rId26"/>
        <a:srcRect l="28167" t="30472" b="33768"/>
        <a:stretch/>
      </xdr:blipFill>
      <xdr:spPr>
        <a:xfrm>
          <a:off x="14898078" y="27848413"/>
          <a:ext cx="1666652" cy="518990"/>
        </a:xfrm>
        <a:prstGeom prst="rect">
          <a:avLst/>
        </a:prstGeom>
      </xdr:spPr>
    </xdr:pic>
    <xdr:clientData/>
  </xdr:twoCellAnchor>
  <xdr:twoCellAnchor editAs="oneCell">
    <xdr:from>
      <xdr:col>12</xdr:col>
      <xdr:colOff>478693</xdr:colOff>
      <xdr:row>38</xdr:row>
      <xdr:rowOff>78154</xdr:rowOff>
    </xdr:from>
    <xdr:to>
      <xdr:col>12</xdr:col>
      <xdr:colOff>1729155</xdr:colOff>
      <xdr:row>38</xdr:row>
      <xdr:rowOff>1328616</xdr:rowOff>
    </xdr:to>
    <xdr:pic>
      <xdr:nvPicPr>
        <xdr:cNvPr id="6" name="Image 5">
          <a:extLst>
            <a:ext uri="{FF2B5EF4-FFF2-40B4-BE49-F238E27FC236}">
              <a16:creationId xmlns:a16="http://schemas.microsoft.com/office/drawing/2014/main" id="{3D554856-1351-4A8D-BFEA-C674FC3AC01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4233770" y="27246385"/>
          <a:ext cx="1250462" cy="1250462"/>
        </a:xfrm>
        <a:prstGeom prst="rect">
          <a:avLst/>
        </a:prstGeom>
      </xdr:spPr>
    </xdr:pic>
    <xdr:clientData/>
  </xdr:twoCellAnchor>
  <xdr:twoCellAnchor editAs="oneCell">
    <xdr:from>
      <xdr:col>12</xdr:col>
      <xdr:colOff>70828</xdr:colOff>
      <xdr:row>37</xdr:row>
      <xdr:rowOff>37857</xdr:rowOff>
    </xdr:from>
    <xdr:to>
      <xdr:col>12</xdr:col>
      <xdr:colOff>1262673</xdr:colOff>
      <xdr:row>37</xdr:row>
      <xdr:rowOff>1229702</xdr:rowOff>
    </xdr:to>
    <xdr:pic>
      <xdr:nvPicPr>
        <xdr:cNvPr id="5" name="Image 4">
          <a:extLst>
            <a:ext uri="{FF2B5EF4-FFF2-40B4-BE49-F238E27FC236}">
              <a16:creationId xmlns:a16="http://schemas.microsoft.com/office/drawing/2014/main" id="{12117A5F-89DA-4F92-BD50-FC4521FC45B4}"/>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4547607" y="29119636"/>
          <a:ext cx="1191845" cy="1191845"/>
        </a:xfrm>
        <a:prstGeom prst="rect">
          <a:avLst/>
        </a:prstGeom>
      </xdr:spPr>
    </xdr:pic>
    <xdr:clientData/>
  </xdr:twoCellAnchor>
  <xdr:twoCellAnchor editAs="oneCell">
    <xdr:from>
      <xdr:col>12</xdr:col>
      <xdr:colOff>1105186</xdr:colOff>
      <xdr:row>27</xdr:row>
      <xdr:rowOff>629319</xdr:rowOff>
    </xdr:from>
    <xdr:to>
      <xdr:col>12</xdr:col>
      <xdr:colOff>1855572</xdr:colOff>
      <xdr:row>27</xdr:row>
      <xdr:rowOff>1296915</xdr:rowOff>
    </xdr:to>
    <xdr:pic>
      <xdr:nvPicPr>
        <xdr:cNvPr id="11" name="Image 10">
          <a:extLst>
            <a:ext uri="{FF2B5EF4-FFF2-40B4-BE49-F238E27FC236}">
              <a16:creationId xmlns:a16="http://schemas.microsoft.com/office/drawing/2014/main" id="{88CB7CCC-14B6-4081-A781-D2C340EE06ED}"/>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5202186" y="11723676"/>
          <a:ext cx="750386" cy="667596"/>
        </a:xfrm>
        <a:prstGeom prst="rect">
          <a:avLst/>
        </a:prstGeom>
      </xdr:spPr>
    </xdr:pic>
    <xdr:clientData/>
  </xdr:twoCellAnchor>
  <xdr:twoCellAnchor editAs="oneCell">
    <xdr:from>
      <xdr:col>12</xdr:col>
      <xdr:colOff>335643</xdr:colOff>
      <xdr:row>40</xdr:row>
      <xdr:rowOff>27217</xdr:rowOff>
    </xdr:from>
    <xdr:to>
      <xdr:col>12</xdr:col>
      <xdr:colOff>1905000</xdr:colOff>
      <xdr:row>40</xdr:row>
      <xdr:rowOff>1203400</xdr:rowOff>
    </xdr:to>
    <xdr:pic>
      <xdr:nvPicPr>
        <xdr:cNvPr id="12" name="Image 11">
          <a:extLst>
            <a:ext uri="{FF2B5EF4-FFF2-40B4-BE49-F238E27FC236}">
              <a16:creationId xmlns:a16="http://schemas.microsoft.com/office/drawing/2014/main" id="{E8F69CCF-B0E8-45D6-8489-C7D25CABD22B}"/>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4819993" y="33212317"/>
          <a:ext cx="1569357" cy="1176183"/>
        </a:xfrm>
        <a:prstGeom prst="rect">
          <a:avLst/>
        </a:prstGeom>
      </xdr:spPr>
    </xdr:pic>
    <xdr:clientData/>
  </xdr:twoCellAnchor>
  <xdr:twoCellAnchor editAs="oneCell">
    <xdr:from>
      <xdr:col>12</xdr:col>
      <xdr:colOff>362858</xdr:colOff>
      <xdr:row>42</xdr:row>
      <xdr:rowOff>217714</xdr:rowOff>
    </xdr:from>
    <xdr:to>
      <xdr:col>12</xdr:col>
      <xdr:colOff>1823358</xdr:colOff>
      <xdr:row>42</xdr:row>
      <xdr:rowOff>1482691</xdr:rowOff>
    </xdr:to>
    <xdr:pic>
      <xdr:nvPicPr>
        <xdr:cNvPr id="27" name="Image 26">
          <a:extLst>
            <a:ext uri="{FF2B5EF4-FFF2-40B4-BE49-F238E27FC236}">
              <a16:creationId xmlns:a16="http://schemas.microsoft.com/office/drawing/2014/main" id="{210EB52B-C373-4D65-80FA-1E6B4E2AD901}"/>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3806715" y="32657143"/>
          <a:ext cx="1460500" cy="1264977"/>
        </a:xfrm>
        <a:prstGeom prst="rect">
          <a:avLst/>
        </a:prstGeom>
      </xdr:spPr>
    </xdr:pic>
    <xdr:clientData/>
  </xdr:twoCellAnchor>
  <xdr:twoCellAnchor editAs="oneCell">
    <xdr:from>
      <xdr:col>12</xdr:col>
      <xdr:colOff>178710</xdr:colOff>
      <xdr:row>41</xdr:row>
      <xdr:rowOff>202293</xdr:rowOff>
    </xdr:from>
    <xdr:to>
      <xdr:col>12</xdr:col>
      <xdr:colOff>1187450</xdr:colOff>
      <xdr:row>41</xdr:row>
      <xdr:rowOff>1075988</xdr:rowOff>
    </xdr:to>
    <xdr:pic>
      <xdr:nvPicPr>
        <xdr:cNvPr id="32" name="Image 31">
          <a:extLst>
            <a:ext uri="{FF2B5EF4-FFF2-40B4-BE49-F238E27FC236}">
              <a16:creationId xmlns:a16="http://schemas.microsoft.com/office/drawing/2014/main" id="{CD41C4E4-275D-4CA1-AB4F-A566417E3E59}"/>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4663060" y="34638343"/>
          <a:ext cx="1008740" cy="873695"/>
        </a:xfrm>
        <a:prstGeom prst="rect">
          <a:avLst/>
        </a:prstGeom>
      </xdr:spPr>
    </xdr:pic>
    <xdr:clientData/>
  </xdr:twoCellAnchor>
  <xdr:twoCellAnchor editAs="oneCell">
    <xdr:from>
      <xdr:col>12</xdr:col>
      <xdr:colOff>48674</xdr:colOff>
      <xdr:row>39</xdr:row>
      <xdr:rowOff>39251</xdr:rowOff>
    </xdr:from>
    <xdr:to>
      <xdr:col>12</xdr:col>
      <xdr:colOff>1241916</xdr:colOff>
      <xdr:row>39</xdr:row>
      <xdr:rowOff>934182</xdr:rowOff>
    </xdr:to>
    <xdr:pic>
      <xdr:nvPicPr>
        <xdr:cNvPr id="33" name="Image 32">
          <a:extLst>
            <a:ext uri="{FF2B5EF4-FFF2-40B4-BE49-F238E27FC236}">
              <a16:creationId xmlns:a16="http://schemas.microsoft.com/office/drawing/2014/main" id="{DE60A50C-DC80-4604-8491-00E3F275110F}"/>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4525453" y="31874732"/>
          <a:ext cx="1193242" cy="894931"/>
        </a:xfrm>
        <a:prstGeom prst="rect">
          <a:avLst/>
        </a:prstGeom>
      </xdr:spPr>
    </xdr:pic>
    <xdr:clientData/>
  </xdr:twoCellAnchor>
  <xdr:twoCellAnchor editAs="oneCell">
    <xdr:from>
      <xdr:col>1</xdr:col>
      <xdr:colOff>46179</xdr:colOff>
      <xdr:row>38</xdr:row>
      <xdr:rowOff>196273</xdr:rowOff>
    </xdr:from>
    <xdr:to>
      <xdr:col>1</xdr:col>
      <xdr:colOff>2216726</xdr:colOff>
      <xdr:row>38</xdr:row>
      <xdr:rowOff>1178187</xdr:rowOff>
    </xdr:to>
    <xdr:pic>
      <xdr:nvPicPr>
        <xdr:cNvPr id="39" name="Image 38">
          <a:extLst>
            <a:ext uri="{FF2B5EF4-FFF2-40B4-BE49-F238E27FC236}">
              <a16:creationId xmlns:a16="http://schemas.microsoft.com/office/drawing/2014/main" id="{3510AC1A-3B75-42CF-976A-C8115AE1DF71}"/>
            </a:ext>
          </a:extLst>
        </xdr:cNvPr>
        <xdr:cNvPicPr>
          <a:picLocks noChangeAspect="1"/>
        </xdr:cNvPicPr>
      </xdr:nvPicPr>
      <xdr:blipFill>
        <a:blip xmlns:r="http://schemas.openxmlformats.org/officeDocument/2006/relationships" r:embed="rId34"/>
        <a:stretch>
          <a:fillRect/>
        </a:stretch>
      </xdr:blipFill>
      <xdr:spPr>
        <a:xfrm>
          <a:off x="1350815" y="27443546"/>
          <a:ext cx="2170547" cy="981914"/>
        </a:xfrm>
        <a:prstGeom prst="rect">
          <a:avLst/>
        </a:prstGeom>
      </xdr:spPr>
    </xdr:pic>
    <xdr:clientData/>
  </xdr:twoCellAnchor>
  <xdr:twoCellAnchor editAs="oneCell">
    <xdr:from>
      <xdr:col>1</xdr:col>
      <xdr:colOff>92363</xdr:colOff>
      <xdr:row>44</xdr:row>
      <xdr:rowOff>277091</xdr:rowOff>
    </xdr:from>
    <xdr:to>
      <xdr:col>1</xdr:col>
      <xdr:colOff>2111411</xdr:colOff>
      <xdr:row>44</xdr:row>
      <xdr:rowOff>1153281</xdr:rowOff>
    </xdr:to>
    <xdr:pic>
      <xdr:nvPicPr>
        <xdr:cNvPr id="40" name="Image 39">
          <a:extLst>
            <a:ext uri="{FF2B5EF4-FFF2-40B4-BE49-F238E27FC236}">
              <a16:creationId xmlns:a16="http://schemas.microsoft.com/office/drawing/2014/main" id="{0110CE32-2E57-44BA-A78B-FD96ACB3055C}"/>
            </a:ext>
          </a:extLst>
        </xdr:cNvPr>
        <xdr:cNvPicPr>
          <a:picLocks noChangeAspect="1"/>
        </xdr:cNvPicPr>
      </xdr:nvPicPr>
      <xdr:blipFill>
        <a:blip xmlns:r="http://schemas.openxmlformats.org/officeDocument/2006/relationships" r:embed="rId35"/>
        <a:stretch>
          <a:fillRect/>
        </a:stretch>
      </xdr:blipFill>
      <xdr:spPr>
        <a:xfrm>
          <a:off x="1396999" y="35814000"/>
          <a:ext cx="2019048" cy="876190"/>
        </a:xfrm>
        <a:prstGeom prst="rect">
          <a:avLst/>
        </a:prstGeom>
      </xdr:spPr>
    </xdr:pic>
    <xdr:clientData/>
  </xdr:twoCellAnchor>
  <xdr:twoCellAnchor editAs="oneCell">
    <xdr:from>
      <xdr:col>1</xdr:col>
      <xdr:colOff>161636</xdr:colOff>
      <xdr:row>43</xdr:row>
      <xdr:rowOff>230909</xdr:rowOff>
    </xdr:from>
    <xdr:to>
      <xdr:col>1</xdr:col>
      <xdr:colOff>2114017</xdr:colOff>
      <xdr:row>43</xdr:row>
      <xdr:rowOff>1107099</xdr:rowOff>
    </xdr:to>
    <xdr:pic>
      <xdr:nvPicPr>
        <xdr:cNvPr id="41" name="Image 40">
          <a:extLst>
            <a:ext uri="{FF2B5EF4-FFF2-40B4-BE49-F238E27FC236}">
              <a16:creationId xmlns:a16="http://schemas.microsoft.com/office/drawing/2014/main" id="{51D50A0C-46D7-4533-8C63-BC618EE08637}"/>
            </a:ext>
          </a:extLst>
        </xdr:cNvPr>
        <xdr:cNvPicPr>
          <a:picLocks noChangeAspect="1"/>
        </xdr:cNvPicPr>
      </xdr:nvPicPr>
      <xdr:blipFill>
        <a:blip xmlns:r="http://schemas.openxmlformats.org/officeDocument/2006/relationships" r:embed="rId36"/>
        <a:stretch>
          <a:fillRect/>
        </a:stretch>
      </xdr:blipFill>
      <xdr:spPr>
        <a:xfrm>
          <a:off x="1466272" y="34428545"/>
          <a:ext cx="1952381" cy="876190"/>
        </a:xfrm>
        <a:prstGeom prst="rect">
          <a:avLst/>
        </a:prstGeom>
      </xdr:spPr>
    </xdr:pic>
    <xdr:clientData/>
  </xdr:twoCellAnchor>
  <xdr:twoCellAnchor editAs="oneCell">
    <xdr:from>
      <xdr:col>1</xdr:col>
      <xdr:colOff>23090</xdr:colOff>
      <xdr:row>25</xdr:row>
      <xdr:rowOff>207818</xdr:rowOff>
    </xdr:from>
    <xdr:to>
      <xdr:col>1</xdr:col>
      <xdr:colOff>2205308</xdr:colOff>
      <xdr:row>25</xdr:row>
      <xdr:rowOff>1131455</xdr:rowOff>
    </xdr:to>
    <xdr:pic>
      <xdr:nvPicPr>
        <xdr:cNvPr id="42" name="Image 41">
          <a:extLst>
            <a:ext uri="{FF2B5EF4-FFF2-40B4-BE49-F238E27FC236}">
              <a16:creationId xmlns:a16="http://schemas.microsoft.com/office/drawing/2014/main" id="{6784188A-BEA6-4BBA-A5CD-81D1E49EA54F}"/>
            </a:ext>
          </a:extLst>
        </xdr:cNvPr>
        <xdr:cNvPicPr>
          <a:picLocks noChangeAspect="1"/>
        </xdr:cNvPicPr>
      </xdr:nvPicPr>
      <xdr:blipFill>
        <a:blip xmlns:r="http://schemas.openxmlformats.org/officeDocument/2006/relationships" r:embed="rId37"/>
        <a:stretch>
          <a:fillRect/>
        </a:stretch>
      </xdr:blipFill>
      <xdr:spPr>
        <a:xfrm>
          <a:off x="1327726" y="8624454"/>
          <a:ext cx="2182218" cy="923637"/>
        </a:xfrm>
        <a:prstGeom prst="rect">
          <a:avLst/>
        </a:prstGeom>
      </xdr:spPr>
    </xdr:pic>
    <xdr:clientData/>
  </xdr:twoCellAnchor>
  <xdr:twoCellAnchor editAs="oneCell">
    <xdr:from>
      <xdr:col>1</xdr:col>
      <xdr:colOff>23089</xdr:colOff>
      <xdr:row>24</xdr:row>
      <xdr:rowOff>242456</xdr:rowOff>
    </xdr:from>
    <xdr:to>
      <xdr:col>1</xdr:col>
      <xdr:colOff>2275218</xdr:colOff>
      <xdr:row>24</xdr:row>
      <xdr:rowOff>1212273</xdr:rowOff>
    </xdr:to>
    <xdr:pic>
      <xdr:nvPicPr>
        <xdr:cNvPr id="44" name="Image 43">
          <a:extLst>
            <a:ext uri="{FF2B5EF4-FFF2-40B4-BE49-F238E27FC236}">
              <a16:creationId xmlns:a16="http://schemas.microsoft.com/office/drawing/2014/main" id="{C1928293-C5C1-4EC4-A068-F5C743AAD668}"/>
            </a:ext>
          </a:extLst>
        </xdr:cNvPr>
        <xdr:cNvPicPr>
          <a:picLocks noChangeAspect="1"/>
        </xdr:cNvPicPr>
      </xdr:nvPicPr>
      <xdr:blipFill>
        <a:blip xmlns:r="http://schemas.openxmlformats.org/officeDocument/2006/relationships" r:embed="rId38"/>
        <a:stretch>
          <a:fillRect/>
        </a:stretch>
      </xdr:blipFill>
      <xdr:spPr>
        <a:xfrm>
          <a:off x="1327725" y="7319820"/>
          <a:ext cx="2252129" cy="969817"/>
        </a:xfrm>
        <a:prstGeom prst="rect">
          <a:avLst/>
        </a:prstGeom>
      </xdr:spPr>
    </xdr:pic>
    <xdr:clientData/>
  </xdr:twoCellAnchor>
  <xdr:twoCellAnchor editAs="oneCell">
    <xdr:from>
      <xdr:col>1</xdr:col>
      <xdr:colOff>57726</xdr:colOff>
      <xdr:row>34</xdr:row>
      <xdr:rowOff>219363</xdr:rowOff>
    </xdr:from>
    <xdr:to>
      <xdr:col>1</xdr:col>
      <xdr:colOff>2158999</xdr:colOff>
      <xdr:row>34</xdr:row>
      <xdr:rowOff>1130260</xdr:rowOff>
    </xdr:to>
    <xdr:pic>
      <xdr:nvPicPr>
        <xdr:cNvPr id="45" name="Image 44">
          <a:extLst>
            <a:ext uri="{FF2B5EF4-FFF2-40B4-BE49-F238E27FC236}">
              <a16:creationId xmlns:a16="http://schemas.microsoft.com/office/drawing/2014/main" id="{F357191B-6F8E-43EC-B202-5B803976BF5B}"/>
            </a:ext>
          </a:extLst>
        </xdr:cNvPr>
        <xdr:cNvPicPr>
          <a:picLocks noChangeAspect="1"/>
        </xdr:cNvPicPr>
      </xdr:nvPicPr>
      <xdr:blipFill>
        <a:blip xmlns:r="http://schemas.openxmlformats.org/officeDocument/2006/relationships" r:embed="rId39"/>
        <a:stretch>
          <a:fillRect/>
        </a:stretch>
      </xdr:blipFill>
      <xdr:spPr>
        <a:xfrm>
          <a:off x="1362362" y="20689454"/>
          <a:ext cx="2101273" cy="910897"/>
        </a:xfrm>
        <a:prstGeom prst="rect">
          <a:avLst/>
        </a:prstGeom>
      </xdr:spPr>
    </xdr:pic>
    <xdr:clientData/>
  </xdr:twoCellAnchor>
  <xdr:twoCellAnchor editAs="oneCell">
    <xdr:from>
      <xdr:col>1</xdr:col>
      <xdr:colOff>11543</xdr:colOff>
      <xdr:row>33</xdr:row>
      <xdr:rowOff>173184</xdr:rowOff>
    </xdr:from>
    <xdr:to>
      <xdr:col>1</xdr:col>
      <xdr:colOff>2262910</xdr:colOff>
      <xdr:row>33</xdr:row>
      <xdr:rowOff>1118962</xdr:rowOff>
    </xdr:to>
    <xdr:pic>
      <xdr:nvPicPr>
        <xdr:cNvPr id="48" name="Image 47">
          <a:extLst>
            <a:ext uri="{FF2B5EF4-FFF2-40B4-BE49-F238E27FC236}">
              <a16:creationId xmlns:a16="http://schemas.microsoft.com/office/drawing/2014/main" id="{2A904090-74D1-4FAF-8D16-2C66E508675A}"/>
            </a:ext>
          </a:extLst>
        </xdr:cNvPr>
        <xdr:cNvPicPr>
          <a:picLocks noChangeAspect="1"/>
        </xdr:cNvPicPr>
      </xdr:nvPicPr>
      <xdr:blipFill>
        <a:blip xmlns:r="http://schemas.openxmlformats.org/officeDocument/2006/relationships" r:embed="rId40"/>
        <a:stretch>
          <a:fillRect/>
        </a:stretch>
      </xdr:blipFill>
      <xdr:spPr>
        <a:xfrm>
          <a:off x="1316179" y="19304002"/>
          <a:ext cx="2251367" cy="945778"/>
        </a:xfrm>
        <a:prstGeom prst="rect">
          <a:avLst/>
        </a:prstGeom>
      </xdr:spPr>
    </xdr:pic>
    <xdr:clientData/>
  </xdr:twoCellAnchor>
  <xdr:twoCellAnchor editAs="oneCell">
    <xdr:from>
      <xdr:col>1</xdr:col>
      <xdr:colOff>11544</xdr:colOff>
      <xdr:row>32</xdr:row>
      <xdr:rowOff>207818</xdr:rowOff>
    </xdr:from>
    <xdr:to>
      <xdr:col>1</xdr:col>
      <xdr:colOff>2228273</xdr:colOff>
      <xdr:row>32</xdr:row>
      <xdr:rowOff>1159339</xdr:rowOff>
    </xdr:to>
    <xdr:pic>
      <xdr:nvPicPr>
        <xdr:cNvPr id="51" name="Image 50">
          <a:extLst>
            <a:ext uri="{FF2B5EF4-FFF2-40B4-BE49-F238E27FC236}">
              <a16:creationId xmlns:a16="http://schemas.microsoft.com/office/drawing/2014/main" id="{56495B0A-4B69-4955-A71E-02B34756186B}"/>
            </a:ext>
          </a:extLst>
        </xdr:cNvPr>
        <xdr:cNvPicPr>
          <a:picLocks noChangeAspect="1"/>
        </xdr:cNvPicPr>
      </xdr:nvPicPr>
      <xdr:blipFill>
        <a:blip xmlns:r="http://schemas.openxmlformats.org/officeDocument/2006/relationships" r:embed="rId41"/>
        <a:stretch>
          <a:fillRect/>
        </a:stretch>
      </xdr:blipFill>
      <xdr:spPr>
        <a:xfrm>
          <a:off x="1316180" y="17999363"/>
          <a:ext cx="2216729" cy="951521"/>
        </a:xfrm>
        <a:prstGeom prst="rect">
          <a:avLst/>
        </a:prstGeom>
      </xdr:spPr>
    </xdr:pic>
    <xdr:clientData/>
  </xdr:twoCellAnchor>
  <xdr:twoCellAnchor editAs="oneCell">
    <xdr:from>
      <xdr:col>1</xdr:col>
      <xdr:colOff>34635</xdr:colOff>
      <xdr:row>31</xdr:row>
      <xdr:rowOff>277091</xdr:rowOff>
    </xdr:from>
    <xdr:to>
      <xdr:col>2</xdr:col>
      <xdr:colOff>666</xdr:colOff>
      <xdr:row>31</xdr:row>
      <xdr:rowOff>1258454</xdr:rowOff>
    </xdr:to>
    <xdr:pic>
      <xdr:nvPicPr>
        <xdr:cNvPr id="53" name="Image 52">
          <a:extLst>
            <a:ext uri="{FF2B5EF4-FFF2-40B4-BE49-F238E27FC236}">
              <a16:creationId xmlns:a16="http://schemas.microsoft.com/office/drawing/2014/main" id="{D546AAF4-8913-4004-9027-593056E4144B}"/>
            </a:ext>
          </a:extLst>
        </xdr:cNvPr>
        <xdr:cNvPicPr>
          <a:picLocks noChangeAspect="1"/>
        </xdr:cNvPicPr>
      </xdr:nvPicPr>
      <xdr:blipFill>
        <a:blip xmlns:r="http://schemas.openxmlformats.org/officeDocument/2006/relationships" r:embed="rId42"/>
        <a:stretch>
          <a:fillRect/>
        </a:stretch>
      </xdr:blipFill>
      <xdr:spPr>
        <a:xfrm>
          <a:off x="1339271" y="16729364"/>
          <a:ext cx="2253899" cy="981363"/>
        </a:xfrm>
        <a:prstGeom prst="rect">
          <a:avLst/>
        </a:prstGeom>
      </xdr:spPr>
    </xdr:pic>
    <xdr:clientData/>
  </xdr:twoCellAnchor>
  <xdr:twoCellAnchor editAs="oneCell">
    <xdr:from>
      <xdr:col>1</xdr:col>
      <xdr:colOff>69272</xdr:colOff>
      <xdr:row>30</xdr:row>
      <xdr:rowOff>184727</xdr:rowOff>
    </xdr:from>
    <xdr:to>
      <xdr:col>1</xdr:col>
      <xdr:colOff>2170546</xdr:colOff>
      <xdr:row>30</xdr:row>
      <xdr:rowOff>1152961</xdr:rowOff>
    </xdr:to>
    <xdr:pic>
      <xdr:nvPicPr>
        <xdr:cNvPr id="55" name="Image 54">
          <a:extLst>
            <a:ext uri="{FF2B5EF4-FFF2-40B4-BE49-F238E27FC236}">
              <a16:creationId xmlns:a16="http://schemas.microsoft.com/office/drawing/2014/main" id="{5C677F8A-9FD5-4304-8B93-D0E299EAAAA6}"/>
            </a:ext>
          </a:extLst>
        </xdr:cNvPr>
        <xdr:cNvPicPr>
          <a:picLocks noChangeAspect="1"/>
        </xdr:cNvPicPr>
      </xdr:nvPicPr>
      <xdr:blipFill>
        <a:blip xmlns:r="http://schemas.openxmlformats.org/officeDocument/2006/relationships" r:embed="rId43"/>
        <a:stretch>
          <a:fillRect/>
        </a:stretch>
      </xdr:blipFill>
      <xdr:spPr>
        <a:xfrm>
          <a:off x="1373908" y="15297727"/>
          <a:ext cx="2101274" cy="968234"/>
        </a:xfrm>
        <a:prstGeom prst="rect">
          <a:avLst/>
        </a:prstGeom>
      </xdr:spPr>
    </xdr:pic>
    <xdr:clientData/>
  </xdr:twoCellAnchor>
  <xdr:twoCellAnchor editAs="oneCell">
    <xdr:from>
      <xdr:col>1</xdr:col>
      <xdr:colOff>92364</xdr:colOff>
      <xdr:row>29</xdr:row>
      <xdr:rowOff>254000</xdr:rowOff>
    </xdr:from>
    <xdr:to>
      <xdr:col>1</xdr:col>
      <xdr:colOff>2229922</xdr:colOff>
      <xdr:row>29</xdr:row>
      <xdr:rowOff>1189182</xdr:rowOff>
    </xdr:to>
    <xdr:pic>
      <xdr:nvPicPr>
        <xdr:cNvPr id="56" name="Image 55">
          <a:extLst>
            <a:ext uri="{FF2B5EF4-FFF2-40B4-BE49-F238E27FC236}">
              <a16:creationId xmlns:a16="http://schemas.microsoft.com/office/drawing/2014/main" id="{83F9F8DC-9FBF-43CD-B2E2-94578BD8D205}"/>
            </a:ext>
          </a:extLst>
        </xdr:cNvPr>
        <xdr:cNvPicPr>
          <a:picLocks noChangeAspect="1"/>
        </xdr:cNvPicPr>
      </xdr:nvPicPr>
      <xdr:blipFill>
        <a:blip xmlns:r="http://schemas.openxmlformats.org/officeDocument/2006/relationships" r:embed="rId44"/>
        <a:stretch>
          <a:fillRect/>
        </a:stretch>
      </xdr:blipFill>
      <xdr:spPr>
        <a:xfrm>
          <a:off x="1397000" y="14027727"/>
          <a:ext cx="2137558" cy="935182"/>
        </a:xfrm>
        <a:prstGeom prst="rect">
          <a:avLst/>
        </a:prstGeom>
      </xdr:spPr>
    </xdr:pic>
    <xdr:clientData/>
  </xdr:twoCellAnchor>
  <xdr:twoCellAnchor editAs="oneCell">
    <xdr:from>
      <xdr:col>1</xdr:col>
      <xdr:colOff>11545</xdr:colOff>
      <xdr:row>28</xdr:row>
      <xdr:rowOff>265544</xdr:rowOff>
    </xdr:from>
    <xdr:to>
      <xdr:col>1</xdr:col>
      <xdr:colOff>2182091</xdr:colOff>
      <xdr:row>28</xdr:row>
      <xdr:rowOff>1214527</xdr:rowOff>
    </xdr:to>
    <xdr:pic>
      <xdr:nvPicPr>
        <xdr:cNvPr id="57" name="Image 56">
          <a:extLst>
            <a:ext uri="{FF2B5EF4-FFF2-40B4-BE49-F238E27FC236}">
              <a16:creationId xmlns:a16="http://schemas.microsoft.com/office/drawing/2014/main" id="{0F34E267-4409-41C4-A299-71C6C5030699}"/>
            </a:ext>
          </a:extLst>
        </xdr:cNvPr>
        <xdr:cNvPicPr>
          <a:picLocks noChangeAspect="1"/>
        </xdr:cNvPicPr>
      </xdr:nvPicPr>
      <xdr:blipFill>
        <a:blip xmlns:r="http://schemas.openxmlformats.org/officeDocument/2006/relationships" r:embed="rId45"/>
        <a:stretch>
          <a:fillRect/>
        </a:stretch>
      </xdr:blipFill>
      <xdr:spPr>
        <a:xfrm>
          <a:off x="1316181" y="12699999"/>
          <a:ext cx="2170546" cy="948983"/>
        </a:xfrm>
        <a:prstGeom prst="rect">
          <a:avLst/>
        </a:prstGeom>
      </xdr:spPr>
    </xdr:pic>
    <xdr:clientData/>
  </xdr:twoCellAnchor>
  <xdr:twoCellAnchor editAs="oneCell">
    <xdr:from>
      <xdr:col>1</xdr:col>
      <xdr:colOff>80819</xdr:colOff>
      <xdr:row>46</xdr:row>
      <xdr:rowOff>254000</xdr:rowOff>
    </xdr:from>
    <xdr:to>
      <xdr:col>1</xdr:col>
      <xdr:colOff>2061771</xdr:colOff>
      <xdr:row>46</xdr:row>
      <xdr:rowOff>1149238</xdr:rowOff>
    </xdr:to>
    <xdr:pic>
      <xdr:nvPicPr>
        <xdr:cNvPr id="59" name="Image 58">
          <a:extLst>
            <a:ext uri="{FF2B5EF4-FFF2-40B4-BE49-F238E27FC236}">
              <a16:creationId xmlns:a16="http://schemas.microsoft.com/office/drawing/2014/main" id="{CB65706D-B71C-486B-8CD9-FA2D07E27E8C}"/>
            </a:ext>
          </a:extLst>
        </xdr:cNvPr>
        <xdr:cNvPicPr>
          <a:picLocks noChangeAspect="1"/>
        </xdr:cNvPicPr>
      </xdr:nvPicPr>
      <xdr:blipFill>
        <a:blip xmlns:r="http://schemas.openxmlformats.org/officeDocument/2006/relationships" r:embed="rId46"/>
        <a:stretch>
          <a:fillRect/>
        </a:stretch>
      </xdr:blipFill>
      <xdr:spPr>
        <a:xfrm>
          <a:off x="1385455" y="38735000"/>
          <a:ext cx="1980952" cy="895238"/>
        </a:xfrm>
        <a:prstGeom prst="rect">
          <a:avLst/>
        </a:prstGeom>
      </xdr:spPr>
    </xdr:pic>
    <xdr:clientData/>
  </xdr:twoCellAnchor>
  <xdr:twoCellAnchor editAs="oneCell">
    <xdr:from>
      <xdr:col>1</xdr:col>
      <xdr:colOff>92363</xdr:colOff>
      <xdr:row>45</xdr:row>
      <xdr:rowOff>369455</xdr:rowOff>
    </xdr:from>
    <xdr:to>
      <xdr:col>1</xdr:col>
      <xdr:colOff>2025696</xdr:colOff>
      <xdr:row>45</xdr:row>
      <xdr:rowOff>1255169</xdr:rowOff>
    </xdr:to>
    <xdr:pic>
      <xdr:nvPicPr>
        <xdr:cNvPr id="61" name="Image 60">
          <a:extLst>
            <a:ext uri="{FF2B5EF4-FFF2-40B4-BE49-F238E27FC236}">
              <a16:creationId xmlns:a16="http://schemas.microsoft.com/office/drawing/2014/main" id="{FA8E66C1-F110-4E0B-B8FA-47088010A41E}"/>
            </a:ext>
          </a:extLst>
        </xdr:cNvPr>
        <xdr:cNvPicPr>
          <a:picLocks noChangeAspect="1"/>
        </xdr:cNvPicPr>
      </xdr:nvPicPr>
      <xdr:blipFill>
        <a:blip xmlns:r="http://schemas.openxmlformats.org/officeDocument/2006/relationships" r:embed="rId47"/>
        <a:stretch>
          <a:fillRect/>
        </a:stretch>
      </xdr:blipFill>
      <xdr:spPr>
        <a:xfrm>
          <a:off x="1396999" y="37245637"/>
          <a:ext cx="1933333" cy="885714"/>
        </a:xfrm>
        <a:prstGeom prst="rect">
          <a:avLst/>
        </a:prstGeom>
      </xdr:spPr>
    </xdr:pic>
    <xdr:clientData/>
  </xdr:twoCellAnchor>
  <xdr:twoCellAnchor editAs="oneCell">
    <xdr:from>
      <xdr:col>1</xdr:col>
      <xdr:colOff>23091</xdr:colOff>
      <xdr:row>35</xdr:row>
      <xdr:rowOff>184726</xdr:rowOff>
    </xdr:from>
    <xdr:to>
      <xdr:col>1</xdr:col>
      <xdr:colOff>2228273</xdr:colOff>
      <xdr:row>35</xdr:row>
      <xdr:rowOff>1170697</xdr:rowOff>
    </xdr:to>
    <xdr:pic>
      <xdr:nvPicPr>
        <xdr:cNvPr id="63" name="Image 62">
          <a:extLst>
            <a:ext uri="{FF2B5EF4-FFF2-40B4-BE49-F238E27FC236}">
              <a16:creationId xmlns:a16="http://schemas.microsoft.com/office/drawing/2014/main" id="{483F56B8-AE6E-4025-86D0-5D9D769E2BA9}"/>
            </a:ext>
          </a:extLst>
        </xdr:cNvPr>
        <xdr:cNvPicPr>
          <a:picLocks noChangeAspect="1"/>
        </xdr:cNvPicPr>
      </xdr:nvPicPr>
      <xdr:blipFill>
        <a:blip xmlns:r="http://schemas.openxmlformats.org/officeDocument/2006/relationships" r:embed="rId48"/>
        <a:stretch>
          <a:fillRect/>
        </a:stretch>
      </xdr:blipFill>
      <xdr:spPr>
        <a:xfrm>
          <a:off x="1327727" y="21994090"/>
          <a:ext cx="2205182" cy="985971"/>
        </a:xfrm>
        <a:prstGeom prst="rect">
          <a:avLst/>
        </a:prstGeom>
      </xdr:spPr>
    </xdr:pic>
    <xdr:clientData/>
  </xdr:twoCellAnchor>
  <xdr:twoCellAnchor editAs="oneCell">
    <xdr:from>
      <xdr:col>1</xdr:col>
      <xdr:colOff>69273</xdr:colOff>
      <xdr:row>26</xdr:row>
      <xdr:rowOff>150091</xdr:rowOff>
    </xdr:from>
    <xdr:to>
      <xdr:col>1</xdr:col>
      <xdr:colOff>2232910</xdr:colOff>
      <xdr:row>26</xdr:row>
      <xdr:rowOff>1131455</xdr:rowOff>
    </xdr:to>
    <xdr:pic>
      <xdr:nvPicPr>
        <xdr:cNvPr id="1024" name="Image 1023">
          <a:extLst>
            <a:ext uri="{FF2B5EF4-FFF2-40B4-BE49-F238E27FC236}">
              <a16:creationId xmlns:a16="http://schemas.microsoft.com/office/drawing/2014/main" id="{C17AFF55-F7A0-457A-8C6F-9A3430758B72}"/>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373909" y="9906000"/>
          <a:ext cx="2163637" cy="981364"/>
        </a:xfrm>
        <a:prstGeom prst="rect">
          <a:avLst/>
        </a:prstGeom>
      </xdr:spPr>
    </xdr:pic>
    <xdr:clientData/>
  </xdr:twoCellAnchor>
  <xdr:twoCellAnchor editAs="oneCell">
    <xdr:from>
      <xdr:col>1</xdr:col>
      <xdr:colOff>34637</xdr:colOff>
      <xdr:row>36</xdr:row>
      <xdr:rowOff>161638</xdr:rowOff>
    </xdr:from>
    <xdr:to>
      <xdr:col>1</xdr:col>
      <xdr:colOff>2144570</xdr:colOff>
      <xdr:row>36</xdr:row>
      <xdr:rowOff>1143002</xdr:rowOff>
    </xdr:to>
    <xdr:pic>
      <xdr:nvPicPr>
        <xdr:cNvPr id="1027" name="Image 1026">
          <a:extLst>
            <a:ext uri="{FF2B5EF4-FFF2-40B4-BE49-F238E27FC236}">
              <a16:creationId xmlns:a16="http://schemas.microsoft.com/office/drawing/2014/main" id="{D22856FB-1D41-4710-939C-13A2B2A92202}"/>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339273" y="23310274"/>
          <a:ext cx="2109933" cy="981364"/>
        </a:xfrm>
        <a:prstGeom prst="rect">
          <a:avLst/>
        </a:prstGeom>
      </xdr:spPr>
    </xdr:pic>
    <xdr:clientData/>
  </xdr:twoCellAnchor>
  <xdr:twoCellAnchor editAs="oneCell">
    <xdr:from>
      <xdr:col>1</xdr:col>
      <xdr:colOff>23092</xdr:colOff>
      <xdr:row>37</xdr:row>
      <xdr:rowOff>219364</xdr:rowOff>
    </xdr:from>
    <xdr:to>
      <xdr:col>1</xdr:col>
      <xdr:colOff>2239820</xdr:colOff>
      <xdr:row>37</xdr:row>
      <xdr:rowOff>1182103</xdr:rowOff>
    </xdr:to>
    <xdr:pic>
      <xdr:nvPicPr>
        <xdr:cNvPr id="1029" name="Image 1028">
          <a:extLst>
            <a:ext uri="{FF2B5EF4-FFF2-40B4-BE49-F238E27FC236}">
              <a16:creationId xmlns:a16="http://schemas.microsoft.com/office/drawing/2014/main" id="{2DEE7697-BBFA-4284-B20B-608D37BEA0CF}"/>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327728" y="24707273"/>
          <a:ext cx="2216728" cy="962739"/>
        </a:xfrm>
        <a:prstGeom prst="rect">
          <a:avLst/>
        </a:prstGeom>
      </xdr:spPr>
    </xdr:pic>
    <xdr:clientData/>
  </xdr:twoCellAnchor>
  <xdr:twoCellAnchor editAs="oneCell">
    <xdr:from>
      <xdr:col>1</xdr:col>
      <xdr:colOff>23092</xdr:colOff>
      <xdr:row>27</xdr:row>
      <xdr:rowOff>242454</xdr:rowOff>
    </xdr:from>
    <xdr:to>
      <xdr:col>1</xdr:col>
      <xdr:colOff>2205183</xdr:colOff>
      <xdr:row>27</xdr:row>
      <xdr:rowOff>1207765</xdr:rowOff>
    </xdr:to>
    <xdr:pic>
      <xdr:nvPicPr>
        <xdr:cNvPr id="1030" name="Image 1029">
          <a:extLst>
            <a:ext uri="{FF2B5EF4-FFF2-40B4-BE49-F238E27FC236}">
              <a16:creationId xmlns:a16="http://schemas.microsoft.com/office/drawing/2014/main" id="{C29F8547-3C03-4683-85EA-9FEC7F691F6A}"/>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327728" y="11337636"/>
          <a:ext cx="2182091" cy="965311"/>
        </a:xfrm>
        <a:prstGeom prst="rect">
          <a:avLst/>
        </a:prstGeom>
      </xdr:spPr>
    </xdr:pic>
    <xdr:clientData/>
  </xdr:twoCellAnchor>
  <xdr:twoCellAnchor editAs="oneCell">
    <xdr:from>
      <xdr:col>1</xdr:col>
      <xdr:colOff>57727</xdr:colOff>
      <xdr:row>42</xdr:row>
      <xdr:rowOff>392547</xdr:rowOff>
    </xdr:from>
    <xdr:to>
      <xdr:col>1</xdr:col>
      <xdr:colOff>2262910</xdr:colOff>
      <xdr:row>42</xdr:row>
      <xdr:rowOff>1339958</xdr:rowOff>
    </xdr:to>
    <xdr:pic>
      <xdr:nvPicPr>
        <xdr:cNvPr id="1031" name="Image 1030">
          <a:extLst>
            <a:ext uri="{FF2B5EF4-FFF2-40B4-BE49-F238E27FC236}">
              <a16:creationId xmlns:a16="http://schemas.microsoft.com/office/drawing/2014/main" id="{7E133632-B778-43D1-8A6C-B874E7AFCD09}"/>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362363" y="32985365"/>
          <a:ext cx="2205183" cy="947411"/>
        </a:xfrm>
        <a:prstGeom prst="rect">
          <a:avLst/>
        </a:prstGeom>
      </xdr:spPr>
    </xdr:pic>
    <xdr:clientData/>
  </xdr:twoCellAnchor>
  <xdr:twoCellAnchor editAs="oneCell">
    <xdr:from>
      <xdr:col>1</xdr:col>
      <xdr:colOff>23092</xdr:colOff>
      <xdr:row>41</xdr:row>
      <xdr:rowOff>150091</xdr:rowOff>
    </xdr:from>
    <xdr:to>
      <xdr:col>1</xdr:col>
      <xdr:colOff>2192716</xdr:colOff>
      <xdr:row>41</xdr:row>
      <xdr:rowOff>1154546</xdr:rowOff>
    </xdr:to>
    <xdr:pic>
      <xdr:nvPicPr>
        <xdr:cNvPr id="1032" name="Image 1031">
          <a:extLst>
            <a:ext uri="{FF2B5EF4-FFF2-40B4-BE49-F238E27FC236}">
              <a16:creationId xmlns:a16="http://schemas.microsoft.com/office/drawing/2014/main" id="{5671CF7B-F734-4A5B-98ED-56C80A0B792E}"/>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327728" y="31322818"/>
          <a:ext cx="2169624" cy="1004455"/>
        </a:xfrm>
        <a:prstGeom prst="rect">
          <a:avLst/>
        </a:prstGeom>
      </xdr:spPr>
    </xdr:pic>
    <xdr:clientData/>
  </xdr:twoCellAnchor>
  <xdr:twoCellAnchor editAs="oneCell">
    <xdr:from>
      <xdr:col>1</xdr:col>
      <xdr:colOff>80819</xdr:colOff>
      <xdr:row>40</xdr:row>
      <xdr:rowOff>127001</xdr:rowOff>
    </xdr:from>
    <xdr:to>
      <xdr:col>1</xdr:col>
      <xdr:colOff>2250989</xdr:colOff>
      <xdr:row>40</xdr:row>
      <xdr:rowOff>1108365</xdr:rowOff>
    </xdr:to>
    <xdr:pic>
      <xdr:nvPicPr>
        <xdr:cNvPr id="1033" name="Image 1032">
          <a:extLst>
            <a:ext uri="{FF2B5EF4-FFF2-40B4-BE49-F238E27FC236}">
              <a16:creationId xmlns:a16="http://schemas.microsoft.com/office/drawing/2014/main" id="{8707723D-2815-4A34-B107-492A67FDEB68}"/>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385455" y="30052819"/>
          <a:ext cx="2170170" cy="981364"/>
        </a:xfrm>
        <a:prstGeom prst="rect">
          <a:avLst/>
        </a:prstGeom>
      </xdr:spPr>
    </xdr:pic>
    <xdr:clientData/>
  </xdr:twoCellAnchor>
  <xdr:twoCellAnchor editAs="oneCell">
    <xdr:from>
      <xdr:col>1</xdr:col>
      <xdr:colOff>69273</xdr:colOff>
      <xdr:row>39</xdr:row>
      <xdr:rowOff>173183</xdr:rowOff>
    </xdr:from>
    <xdr:to>
      <xdr:col>1</xdr:col>
      <xdr:colOff>2216727</xdr:colOff>
      <xdr:row>39</xdr:row>
      <xdr:rowOff>1174251</xdr:rowOff>
    </xdr:to>
    <xdr:pic>
      <xdr:nvPicPr>
        <xdr:cNvPr id="1034" name="Image 1033">
          <a:extLst>
            <a:ext uri="{FF2B5EF4-FFF2-40B4-BE49-F238E27FC236}">
              <a16:creationId xmlns:a16="http://schemas.microsoft.com/office/drawing/2014/main" id="{29126693-4AEA-4456-A749-9194A50285BB}"/>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373909" y="28759728"/>
          <a:ext cx="2147454" cy="1001068"/>
        </a:xfrm>
        <a:prstGeom prst="rect">
          <a:avLst/>
        </a:prstGeom>
      </xdr:spPr>
    </xdr:pic>
    <xdr:clientData/>
  </xdr:twoCellAnchor>
  <xdr:twoCellAnchor editAs="oneCell">
    <xdr:from>
      <xdr:col>1</xdr:col>
      <xdr:colOff>80819</xdr:colOff>
      <xdr:row>23</xdr:row>
      <xdr:rowOff>184727</xdr:rowOff>
    </xdr:from>
    <xdr:to>
      <xdr:col>1</xdr:col>
      <xdr:colOff>2234739</xdr:colOff>
      <xdr:row>23</xdr:row>
      <xdr:rowOff>1200727</xdr:rowOff>
    </xdr:to>
    <xdr:pic>
      <xdr:nvPicPr>
        <xdr:cNvPr id="1035" name="Image 1034">
          <a:extLst>
            <a:ext uri="{FF2B5EF4-FFF2-40B4-BE49-F238E27FC236}">
              <a16:creationId xmlns:a16="http://schemas.microsoft.com/office/drawing/2014/main" id="{424E9EA9-D809-44ED-AE30-1BE719271CE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385455" y="5922818"/>
          <a:ext cx="2153920" cy="1016000"/>
        </a:xfrm>
        <a:prstGeom prst="rect">
          <a:avLst/>
        </a:prstGeom>
      </xdr:spPr>
    </xdr:pic>
    <xdr:clientData/>
  </xdr:twoCellAnchor>
  <xdr:twoCellAnchor editAs="oneCell">
    <xdr:from>
      <xdr:col>1</xdr:col>
      <xdr:colOff>11546</xdr:colOff>
      <xdr:row>22</xdr:row>
      <xdr:rowOff>150091</xdr:rowOff>
    </xdr:from>
    <xdr:to>
      <xdr:col>1</xdr:col>
      <xdr:colOff>2211136</xdr:colOff>
      <xdr:row>22</xdr:row>
      <xdr:rowOff>1177637</xdr:rowOff>
    </xdr:to>
    <xdr:pic>
      <xdr:nvPicPr>
        <xdr:cNvPr id="1037" name="Image 1036">
          <a:extLst>
            <a:ext uri="{FF2B5EF4-FFF2-40B4-BE49-F238E27FC236}">
              <a16:creationId xmlns:a16="http://schemas.microsoft.com/office/drawing/2014/main" id="{1FD66525-C91C-4420-A2A2-C241A41B1571}"/>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316182" y="4548909"/>
          <a:ext cx="2199590" cy="1027546"/>
        </a:xfrm>
        <a:prstGeom prst="rect">
          <a:avLst/>
        </a:prstGeom>
      </xdr:spPr>
    </xdr:pic>
    <xdr:clientData/>
  </xdr:twoCellAnchor>
  <xdr:twoCellAnchor editAs="oneCell">
    <xdr:from>
      <xdr:col>11</xdr:col>
      <xdr:colOff>881227</xdr:colOff>
      <xdr:row>3</xdr:row>
      <xdr:rowOff>19440</xdr:rowOff>
    </xdr:from>
    <xdr:to>
      <xdr:col>12</xdr:col>
      <xdr:colOff>1969797</xdr:colOff>
      <xdr:row>7</xdr:row>
      <xdr:rowOff>18470</xdr:rowOff>
    </xdr:to>
    <xdr:pic>
      <xdr:nvPicPr>
        <xdr:cNvPr id="28" name="Image 27">
          <a:extLst>
            <a:ext uri="{FF2B5EF4-FFF2-40B4-BE49-F238E27FC236}">
              <a16:creationId xmlns:a16="http://schemas.microsoft.com/office/drawing/2014/main" id="{C5EF8548-7D6C-4B98-B82D-5A2D64FA6127}"/>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4054237" y="751634"/>
          <a:ext cx="2015152" cy="983928"/>
        </a:xfrm>
        <a:prstGeom prst="rect">
          <a:avLst/>
        </a:prstGeom>
      </xdr:spPr>
    </xdr:pic>
    <xdr:clientData/>
  </xdr:twoCellAnchor>
  <xdr:twoCellAnchor editAs="oneCell">
    <xdr:from>
      <xdr:col>12</xdr:col>
      <xdr:colOff>1478643</xdr:colOff>
      <xdr:row>16</xdr:row>
      <xdr:rowOff>27214</xdr:rowOff>
    </xdr:from>
    <xdr:to>
      <xdr:col>12</xdr:col>
      <xdr:colOff>2213429</xdr:colOff>
      <xdr:row>16</xdr:row>
      <xdr:rowOff>686236</xdr:rowOff>
    </xdr:to>
    <xdr:pic>
      <xdr:nvPicPr>
        <xdr:cNvPr id="66" name="Image 65" descr="Bateau frazer komando 290 hd - Pneumatiques | Pacific Pêche">
          <a:extLst>
            <a:ext uri="{FF2B5EF4-FFF2-40B4-BE49-F238E27FC236}">
              <a16:creationId xmlns:a16="http://schemas.microsoft.com/office/drawing/2014/main" id="{08F8D27E-FE9F-4A3B-8E6D-7AAF79739C24}"/>
            </a:ext>
          </a:extLst>
        </xdr:cNvPr>
        <xdr:cNvPicPr>
          <a:picLocks noChangeAspect="1" noChangeArrowheads="1"/>
        </xdr:cNvPicPr>
      </xdr:nvPicPr>
      <xdr:blipFill rotWithShape="1">
        <a:blip xmlns:r="http://schemas.openxmlformats.org/officeDocument/2006/relationships" r:embed="rId60" cstate="screen">
          <a:extLst>
            <a:ext uri="{28A0092B-C50C-407E-A947-70E740481C1C}">
              <a14:useLocalDpi xmlns:a14="http://schemas.microsoft.com/office/drawing/2010/main"/>
            </a:ext>
          </a:extLst>
        </a:blip>
        <a:srcRect l="10048" t="12919" r="6699" b="13397"/>
        <a:stretch/>
      </xdr:blipFill>
      <xdr:spPr bwMode="auto">
        <a:xfrm>
          <a:off x="15956643" y="6331857"/>
          <a:ext cx="734786" cy="659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1531738</xdr:colOff>
      <xdr:row>16</xdr:row>
      <xdr:rowOff>803354</xdr:rowOff>
    </xdr:from>
    <xdr:to>
      <xdr:col>12</xdr:col>
      <xdr:colOff>2205609</xdr:colOff>
      <xdr:row>16</xdr:row>
      <xdr:rowOff>1465567</xdr:rowOff>
    </xdr:to>
    <xdr:pic>
      <xdr:nvPicPr>
        <xdr:cNvPr id="67" name="Image 66" descr="Bateau frazer komando 290 hd - Pneumatiques | Pacific Pêche">
          <a:extLst>
            <a:ext uri="{FF2B5EF4-FFF2-40B4-BE49-F238E27FC236}">
              <a16:creationId xmlns:a16="http://schemas.microsoft.com/office/drawing/2014/main" id="{DA1509F1-52C4-44CF-9550-98F3439F0309}"/>
            </a:ext>
          </a:extLst>
        </xdr:cNvPr>
        <xdr:cNvPicPr>
          <a:picLocks noChangeAspect="1" noChangeArrowheads="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t="15918" r="30612" b="16735"/>
        <a:stretch/>
      </xdr:blipFill>
      <xdr:spPr bwMode="auto">
        <a:xfrm>
          <a:off x="15996664" y="7172030"/>
          <a:ext cx="673871" cy="662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156887</xdr:colOff>
      <xdr:row>15</xdr:row>
      <xdr:rowOff>220917</xdr:rowOff>
    </xdr:from>
    <xdr:to>
      <xdr:col>12</xdr:col>
      <xdr:colOff>1761936</xdr:colOff>
      <xdr:row>15</xdr:row>
      <xdr:rowOff>1528255</xdr:rowOff>
    </xdr:to>
    <xdr:pic>
      <xdr:nvPicPr>
        <xdr:cNvPr id="35" name="Image 34">
          <a:extLst>
            <a:ext uri="{FF2B5EF4-FFF2-40B4-BE49-F238E27FC236}">
              <a16:creationId xmlns:a16="http://schemas.microsoft.com/office/drawing/2014/main" id="{E4945F8F-723F-44B9-A06B-8366EADF3F07}"/>
            </a:ext>
          </a:extLst>
        </xdr:cNvPr>
        <xdr:cNvPicPr>
          <a:picLocks noChangeAspect="1"/>
        </xdr:cNvPicPr>
      </xdr:nvPicPr>
      <xdr:blipFill rotWithShape="1">
        <a:blip xmlns:r="http://schemas.openxmlformats.org/officeDocument/2006/relationships" r:embed="rId61" cstate="screen">
          <a:extLst>
            <a:ext uri="{28A0092B-C50C-407E-A947-70E740481C1C}">
              <a14:useLocalDpi xmlns:a14="http://schemas.microsoft.com/office/drawing/2010/main"/>
            </a:ext>
          </a:extLst>
        </a:blip>
        <a:srcRect t="7258" b="11291"/>
        <a:stretch/>
      </xdr:blipFill>
      <xdr:spPr>
        <a:xfrm rot="20681197">
          <a:off x="14621813" y="4712608"/>
          <a:ext cx="1605049" cy="1307338"/>
        </a:xfrm>
        <a:prstGeom prst="rect">
          <a:avLst/>
        </a:prstGeom>
      </xdr:spPr>
    </xdr:pic>
    <xdr:clientData/>
  </xdr:twoCellAnchor>
  <xdr:twoCellAnchor editAs="oneCell">
    <xdr:from>
      <xdr:col>1</xdr:col>
      <xdr:colOff>9073</xdr:colOff>
      <xdr:row>15</xdr:row>
      <xdr:rowOff>462644</xdr:rowOff>
    </xdr:from>
    <xdr:to>
      <xdr:col>1</xdr:col>
      <xdr:colOff>2249715</xdr:colOff>
      <xdr:row>15</xdr:row>
      <xdr:rowOff>1454079</xdr:rowOff>
    </xdr:to>
    <xdr:pic>
      <xdr:nvPicPr>
        <xdr:cNvPr id="14" name="Image 13">
          <a:extLst>
            <a:ext uri="{FF2B5EF4-FFF2-40B4-BE49-F238E27FC236}">
              <a16:creationId xmlns:a16="http://schemas.microsoft.com/office/drawing/2014/main" id="{E8C3CD5E-9DDB-45CE-8EBC-8D830BD5E706}"/>
            </a:ext>
          </a:extLst>
        </xdr:cNvPr>
        <xdr:cNvPicPr>
          <a:picLocks noChangeAspect="1"/>
        </xdr:cNvPicPr>
      </xdr:nvPicPr>
      <xdr:blipFill>
        <a:blip xmlns:r="http://schemas.openxmlformats.org/officeDocument/2006/relationships" r:embed="rId62"/>
        <a:stretch>
          <a:fillRect/>
        </a:stretch>
      </xdr:blipFill>
      <xdr:spPr>
        <a:xfrm>
          <a:off x="1315359" y="4889501"/>
          <a:ext cx="2240642" cy="991435"/>
        </a:xfrm>
        <a:prstGeom prst="rect">
          <a:avLst/>
        </a:prstGeom>
      </xdr:spPr>
    </xdr:pic>
    <xdr:clientData/>
  </xdr:twoCellAnchor>
  <xdr:twoCellAnchor editAs="oneCell">
    <xdr:from>
      <xdr:col>1</xdr:col>
      <xdr:colOff>54429</xdr:colOff>
      <xdr:row>16</xdr:row>
      <xdr:rowOff>816428</xdr:rowOff>
    </xdr:from>
    <xdr:to>
      <xdr:col>1</xdr:col>
      <xdr:colOff>2206810</xdr:colOff>
      <xdr:row>16</xdr:row>
      <xdr:rowOff>1768809</xdr:rowOff>
    </xdr:to>
    <xdr:pic>
      <xdr:nvPicPr>
        <xdr:cNvPr id="30" name="Image 29">
          <a:extLst>
            <a:ext uri="{FF2B5EF4-FFF2-40B4-BE49-F238E27FC236}">
              <a16:creationId xmlns:a16="http://schemas.microsoft.com/office/drawing/2014/main" id="{2CF0E0AE-6487-48BC-A924-F70B5A05EA3D}"/>
            </a:ext>
          </a:extLst>
        </xdr:cNvPr>
        <xdr:cNvPicPr>
          <a:picLocks noChangeAspect="1"/>
        </xdr:cNvPicPr>
      </xdr:nvPicPr>
      <xdr:blipFill>
        <a:blip xmlns:r="http://schemas.openxmlformats.org/officeDocument/2006/relationships" r:embed="rId63"/>
        <a:stretch>
          <a:fillRect/>
        </a:stretch>
      </xdr:blipFill>
      <xdr:spPr>
        <a:xfrm>
          <a:off x="1360715" y="7121071"/>
          <a:ext cx="2152381" cy="952381"/>
        </a:xfrm>
        <a:prstGeom prst="rect">
          <a:avLst/>
        </a:prstGeom>
      </xdr:spPr>
    </xdr:pic>
    <xdr:clientData/>
  </xdr:twoCellAnchor>
  <xdr:twoCellAnchor editAs="oneCell">
    <xdr:from>
      <xdr:col>12</xdr:col>
      <xdr:colOff>1587502</xdr:colOff>
      <xdr:row>22</xdr:row>
      <xdr:rowOff>390069</xdr:rowOff>
    </xdr:from>
    <xdr:to>
      <xdr:col>12</xdr:col>
      <xdr:colOff>2240644</xdr:colOff>
      <xdr:row>22</xdr:row>
      <xdr:rowOff>1311857</xdr:rowOff>
    </xdr:to>
    <xdr:pic>
      <xdr:nvPicPr>
        <xdr:cNvPr id="58" name="Image 57">
          <a:extLst>
            <a:ext uri="{FF2B5EF4-FFF2-40B4-BE49-F238E27FC236}">
              <a16:creationId xmlns:a16="http://schemas.microsoft.com/office/drawing/2014/main" id="{F3DA3049-7360-4220-88EA-95BF5A6C332B}"/>
            </a:ext>
          </a:extLst>
        </xdr:cNvPr>
        <xdr:cNvPicPr>
          <a:picLocks noChangeAspect="1"/>
        </xdr:cNvPicPr>
      </xdr:nvPicPr>
      <xdr:blipFill rotWithShape="1">
        <a:blip xmlns:r="http://schemas.openxmlformats.org/officeDocument/2006/relationships" r:embed="rId64" cstate="screen">
          <a:extLst>
            <a:ext uri="{28A0092B-C50C-407E-A947-70E740481C1C}">
              <a14:useLocalDpi xmlns:a14="http://schemas.microsoft.com/office/drawing/2010/main"/>
            </a:ext>
          </a:extLst>
        </a:blip>
        <a:srcRect l="18959" t="14219"/>
        <a:stretch/>
      </xdr:blipFill>
      <xdr:spPr>
        <a:xfrm>
          <a:off x="16065502" y="9461498"/>
          <a:ext cx="653142" cy="921788"/>
        </a:xfrm>
        <a:prstGeom prst="rect">
          <a:avLst/>
        </a:prstGeom>
      </xdr:spPr>
    </xdr:pic>
    <xdr:clientData/>
  </xdr:twoCellAnchor>
  <xdr:twoCellAnchor editAs="oneCell">
    <xdr:from>
      <xdr:col>12</xdr:col>
      <xdr:colOff>72571</xdr:colOff>
      <xdr:row>22</xdr:row>
      <xdr:rowOff>45359</xdr:rowOff>
    </xdr:from>
    <xdr:to>
      <xdr:col>12</xdr:col>
      <xdr:colOff>1636098</xdr:colOff>
      <xdr:row>22</xdr:row>
      <xdr:rowOff>798287</xdr:rowOff>
    </xdr:to>
    <xdr:pic>
      <xdr:nvPicPr>
        <xdr:cNvPr id="36" name="Image 35">
          <a:extLst>
            <a:ext uri="{FF2B5EF4-FFF2-40B4-BE49-F238E27FC236}">
              <a16:creationId xmlns:a16="http://schemas.microsoft.com/office/drawing/2014/main" id="{10A50129-0174-463E-8F56-4B727744324C}"/>
            </a:ext>
          </a:extLst>
        </xdr:cNvPr>
        <xdr:cNvPicPr>
          <a:picLocks noChangeAspect="1" noChangeArrowheads="1"/>
        </xdr:cNvPicPr>
      </xdr:nvPicPr>
      <xdr:blipFill rotWithShape="1">
        <a:blip xmlns:r="http://schemas.openxmlformats.org/officeDocument/2006/relationships" r:embed="rId65" cstate="screen">
          <a:extLst>
            <a:ext uri="{28A0092B-C50C-407E-A947-70E740481C1C}">
              <a14:useLocalDpi xmlns:a14="http://schemas.microsoft.com/office/drawing/2010/main"/>
            </a:ext>
          </a:extLst>
        </a:blip>
        <a:srcRect l="5925" t="24054" r="9061" b="22331"/>
        <a:stretch/>
      </xdr:blipFill>
      <xdr:spPr bwMode="auto">
        <a:xfrm>
          <a:off x="14550571" y="9116788"/>
          <a:ext cx="1563527" cy="752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1086839</xdr:colOff>
      <xdr:row>26</xdr:row>
      <xdr:rowOff>715598</xdr:rowOff>
    </xdr:from>
    <xdr:to>
      <xdr:col>12</xdr:col>
      <xdr:colOff>1666876</xdr:colOff>
      <xdr:row>26</xdr:row>
      <xdr:rowOff>1329539</xdr:rowOff>
    </xdr:to>
    <xdr:pic>
      <xdr:nvPicPr>
        <xdr:cNvPr id="31" name="Image 30">
          <a:extLst>
            <a:ext uri="{FF2B5EF4-FFF2-40B4-BE49-F238E27FC236}">
              <a16:creationId xmlns:a16="http://schemas.microsoft.com/office/drawing/2014/main" id="{0ADD281F-2EE3-420E-A617-3D71039DE275}"/>
            </a:ext>
          </a:extLst>
        </xdr:cNvPr>
        <xdr:cNvPicPr>
          <a:picLocks noChangeAspect="1" noChangeArrowheads="1"/>
        </xdr:cNvPicPr>
      </xdr:nvPicPr>
      <xdr:blipFill>
        <a:blip xmlns:r="http://schemas.openxmlformats.org/officeDocument/2006/relationships" r:embed="rId66" cstate="screen">
          <a:extLst>
            <a:ext uri="{28A0092B-C50C-407E-A947-70E740481C1C}">
              <a14:useLocalDpi xmlns:a14="http://schemas.microsoft.com/office/drawing/2010/main"/>
            </a:ext>
          </a:extLst>
        </a:blip>
        <a:srcRect/>
        <a:stretch/>
      </xdr:blipFill>
      <xdr:spPr bwMode="auto">
        <a:xfrm>
          <a:off x="15563618" y="15155742"/>
          <a:ext cx="580037" cy="613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1581394</xdr:colOff>
      <xdr:row>28</xdr:row>
      <xdr:rowOff>30529</xdr:rowOff>
    </xdr:from>
    <xdr:to>
      <xdr:col>13</xdr:col>
      <xdr:colOff>2269</xdr:colOff>
      <xdr:row>28</xdr:row>
      <xdr:rowOff>757115</xdr:rowOff>
    </xdr:to>
    <xdr:pic>
      <xdr:nvPicPr>
        <xdr:cNvPr id="62" name="Image 61">
          <a:extLst>
            <a:ext uri="{FF2B5EF4-FFF2-40B4-BE49-F238E27FC236}">
              <a16:creationId xmlns:a16="http://schemas.microsoft.com/office/drawing/2014/main" id="{3C7EBDF3-300A-4B55-9D36-28A6251BB014}"/>
            </a:ext>
          </a:extLst>
        </xdr:cNvPr>
        <xdr:cNvPicPr>
          <a:picLocks noChangeAspect="1"/>
        </xdr:cNvPicPr>
      </xdr:nvPicPr>
      <xdr:blipFill rotWithShape="1">
        <a:blip xmlns:r="http://schemas.openxmlformats.org/officeDocument/2006/relationships" r:embed="rId67" cstate="screen">
          <a:extLst>
            <a:ext uri="{28A0092B-C50C-407E-A947-70E740481C1C}">
              <a14:useLocalDpi xmlns:a14="http://schemas.microsoft.com/office/drawing/2010/main"/>
            </a:ext>
          </a:extLst>
        </a:blip>
        <a:srcRect t="5732" r="10101"/>
        <a:stretch/>
      </xdr:blipFill>
      <xdr:spPr>
        <a:xfrm>
          <a:off x="16058173" y="17132789"/>
          <a:ext cx="692220" cy="726586"/>
        </a:xfrm>
        <a:prstGeom prst="rect">
          <a:avLst/>
        </a:prstGeom>
      </xdr:spPr>
    </xdr:pic>
    <xdr:clientData/>
  </xdr:twoCellAnchor>
  <xdr:twoCellAnchor editAs="oneCell">
    <xdr:from>
      <xdr:col>12</xdr:col>
      <xdr:colOff>1288317</xdr:colOff>
      <xdr:row>32</xdr:row>
      <xdr:rowOff>506781</xdr:rowOff>
    </xdr:from>
    <xdr:to>
      <xdr:col>12</xdr:col>
      <xdr:colOff>2027116</xdr:colOff>
      <xdr:row>32</xdr:row>
      <xdr:rowOff>1212428</xdr:rowOff>
    </xdr:to>
    <xdr:pic>
      <xdr:nvPicPr>
        <xdr:cNvPr id="79" name="Image 78">
          <a:extLst>
            <a:ext uri="{FF2B5EF4-FFF2-40B4-BE49-F238E27FC236}">
              <a16:creationId xmlns:a16="http://schemas.microsoft.com/office/drawing/2014/main" id="{ED36AC5C-644A-4A18-B2A6-E5025B7416B6}"/>
            </a:ext>
          </a:extLst>
        </xdr:cNvPr>
        <xdr:cNvPicPr>
          <a:picLocks noChangeAspect="1" noChangeArrowheads="1"/>
        </xdr:cNvPicPr>
      </xdr:nvPicPr>
      <xdr:blipFill>
        <a:blip xmlns:r="http://schemas.openxmlformats.org/officeDocument/2006/relationships" r:embed="rId68" cstate="screen">
          <a:extLst>
            <a:ext uri="{28A0092B-C50C-407E-A947-70E740481C1C}">
              <a14:useLocalDpi xmlns:a14="http://schemas.microsoft.com/office/drawing/2010/main"/>
            </a:ext>
          </a:extLst>
        </a:blip>
        <a:srcRect l="7659" r="7659"/>
        <a:stretch/>
      </xdr:blipFill>
      <xdr:spPr bwMode="auto">
        <a:xfrm rot="10800000" flipV="1">
          <a:off x="15765096" y="22933271"/>
          <a:ext cx="738799" cy="70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262548</xdr:colOff>
      <xdr:row>32</xdr:row>
      <xdr:rowOff>561732</xdr:rowOff>
    </xdr:from>
    <xdr:to>
      <xdr:col>12</xdr:col>
      <xdr:colOff>1001347</xdr:colOff>
      <xdr:row>32</xdr:row>
      <xdr:rowOff>1267379</xdr:rowOff>
    </xdr:to>
    <xdr:pic>
      <xdr:nvPicPr>
        <xdr:cNvPr id="81" name="Image 80">
          <a:extLst>
            <a:ext uri="{FF2B5EF4-FFF2-40B4-BE49-F238E27FC236}">
              <a16:creationId xmlns:a16="http://schemas.microsoft.com/office/drawing/2014/main" id="{C7EC86BA-A588-4066-B1A3-A22E702CDE12}"/>
            </a:ext>
          </a:extLst>
        </xdr:cNvPr>
        <xdr:cNvPicPr>
          <a:picLocks noChangeAspect="1" noChangeArrowheads="1"/>
        </xdr:cNvPicPr>
      </xdr:nvPicPr>
      <xdr:blipFill rotWithShape="1">
        <a:blip xmlns:r="http://schemas.openxmlformats.org/officeDocument/2006/relationships" r:embed="rId69" cstate="screen">
          <a:extLst>
            <a:ext uri="{28A0092B-C50C-407E-A947-70E740481C1C}">
              <a14:useLocalDpi xmlns:a14="http://schemas.microsoft.com/office/drawing/2010/main"/>
            </a:ext>
          </a:extLst>
        </a:blip>
        <a:srcRect l="28801" t="66602" r="33077"/>
        <a:stretch/>
      </xdr:blipFill>
      <xdr:spPr bwMode="auto">
        <a:xfrm rot="10800000" flipV="1">
          <a:off x="14739327" y="22988222"/>
          <a:ext cx="738799" cy="70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207596</xdr:colOff>
      <xdr:row>33</xdr:row>
      <xdr:rowOff>610577</xdr:rowOff>
    </xdr:from>
    <xdr:to>
      <xdr:col>12</xdr:col>
      <xdr:colOff>946395</xdr:colOff>
      <xdr:row>33</xdr:row>
      <xdr:rowOff>1316224</xdr:rowOff>
    </xdr:to>
    <xdr:pic>
      <xdr:nvPicPr>
        <xdr:cNvPr id="82" name="Image 81">
          <a:extLst>
            <a:ext uri="{FF2B5EF4-FFF2-40B4-BE49-F238E27FC236}">
              <a16:creationId xmlns:a16="http://schemas.microsoft.com/office/drawing/2014/main" id="{7DB5496B-B39E-49C3-B858-C96F246589FF}"/>
            </a:ext>
          </a:extLst>
        </xdr:cNvPr>
        <xdr:cNvPicPr>
          <a:picLocks noChangeAspect="1" noChangeArrowheads="1"/>
        </xdr:cNvPicPr>
      </xdr:nvPicPr>
      <xdr:blipFill rotWithShape="1">
        <a:blip xmlns:r="http://schemas.openxmlformats.org/officeDocument/2006/relationships" r:embed="rId69" cstate="screen">
          <a:extLst>
            <a:ext uri="{28A0092B-C50C-407E-A947-70E740481C1C}">
              <a14:useLocalDpi xmlns:a14="http://schemas.microsoft.com/office/drawing/2010/main"/>
            </a:ext>
          </a:extLst>
        </a:blip>
        <a:srcRect l="28801" t="66602" r="33077"/>
        <a:stretch/>
      </xdr:blipFill>
      <xdr:spPr bwMode="auto">
        <a:xfrm rot="10800000" flipV="1">
          <a:off x="14684375" y="24368125"/>
          <a:ext cx="738799" cy="70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1398221</xdr:colOff>
      <xdr:row>33</xdr:row>
      <xdr:rowOff>543413</xdr:rowOff>
    </xdr:from>
    <xdr:to>
      <xdr:col>12</xdr:col>
      <xdr:colOff>2137020</xdr:colOff>
      <xdr:row>33</xdr:row>
      <xdr:rowOff>1249060</xdr:rowOff>
    </xdr:to>
    <xdr:pic>
      <xdr:nvPicPr>
        <xdr:cNvPr id="83" name="Image 82">
          <a:extLst>
            <a:ext uri="{FF2B5EF4-FFF2-40B4-BE49-F238E27FC236}">
              <a16:creationId xmlns:a16="http://schemas.microsoft.com/office/drawing/2014/main" id="{14965FB7-EF1B-4510-98F5-40E0D1D8BD98}"/>
            </a:ext>
          </a:extLst>
        </xdr:cNvPr>
        <xdr:cNvPicPr>
          <a:picLocks noChangeAspect="1" noChangeArrowheads="1"/>
        </xdr:cNvPicPr>
      </xdr:nvPicPr>
      <xdr:blipFill>
        <a:blip xmlns:r="http://schemas.openxmlformats.org/officeDocument/2006/relationships" r:embed="rId68" cstate="screen">
          <a:extLst>
            <a:ext uri="{28A0092B-C50C-407E-A947-70E740481C1C}">
              <a14:useLocalDpi xmlns:a14="http://schemas.microsoft.com/office/drawing/2010/main"/>
            </a:ext>
          </a:extLst>
        </a:blip>
        <a:srcRect l="7659" r="7659"/>
        <a:stretch/>
      </xdr:blipFill>
      <xdr:spPr bwMode="auto">
        <a:xfrm rot="10800000" flipV="1">
          <a:off x="15875000" y="24300961"/>
          <a:ext cx="738799" cy="70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195385</xdr:colOff>
      <xdr:row>34</xdr:row>
      <xdr:rowOff>598365</xdr:rowOff>
    </xdr:from>
    <xdr:to>
      <xdr:col>12</xdr:col>
      <xdr:colOff>934184</xdr:colOff>
      <xdr:row>34</xdr:row>
      <xdr:rowOff>1304012</xdr:rowOff>
    </xdr:to>
    <xdr:pic>
      <xdr:nvPicPr>
        <xdr:cNvPr id="85" name="Image 84">
          <a:extLst>
            <a:ext uri="{FF2B5EF4-FFF2-40B4-BE49-F238E27FC236}">
              <a16:creationId xmlns:a16="http://schemas.microsoft.com/office/drawing/2014/main" id="{3248DE17-32B7-4E0F-87DF-10D5BD993801}"/>
            </a:ext>
          </a:extLst>
        </xdr:cNvPr>
        <xdr:cNvPicPr>
          <a:picLocks noChangeAspect="1" noChangeArrowheads="1"/>
        </xdr:cNvPicPr>
      </xdr:nvPicPr>
      <xdr:blipFill rotWithShape="1">
        <a:blip xmlns:r="http://schemas.openxmlformats.org/officeDocument/2006/relationships" r:embed="rId69" cstate="screen">
          <a:extLst>
            <a:ext uri="{28A0092B-C50C-407E-A947-70E740481C1C}">
              <a14:useLocalDpi xmlns:a14="http://schemas.microsoft.com/office/drawing/2010/main"/>
            </a:ext>
          </a:extLst>
        </a:blip>
        <a:srcRect l="28801" t="66602" r="33077"/>
        <a:stretch/>
      </xdr:blipFill>
      <xdr:spPr bwMode="auto">
        <a:xfrm rot="10800000" flipV="1">
          <a:off x="14672164" y="25686971"/>
          <a:ext cx="738799" cy="70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1355481</xdr:colOff>
      <xdr:row>34</xdr:row>
      <xdr:rowOff>531202</xdr:rowOff>
    </xdr:from>
    <xdr:to>
      <xdr:col>12</xdr:col>
      <xdr:colOff>2094280</xdr:colOff>
      <xdr:row>34</xdr:row>
      <xdr:rowOff>1236849</xdr:rowOff>
    </xdr:to>
    <xdr:pic>
      <xdr:nvPicPr>
        <xdr:cNvPr id="86" name="Image 85">
          <a:extLst>
            <a:ext uri="{FF2B5EF4-FFF2-40B4-BE49-F238E27FC236}">
              <a16:creationId xmlns:a16="http://schemas.microsoft.com/office/drawing/2014/main" id="{515929EC-9354-4726-A30C-9067A3E429D2}"/>
            </a:ext>
          </a:extLst>
        </xdr:cNvPr>
        <xdr:cNvPicPr>
          <a:picLocks noChangeAspect="1" noChangeArrowheads="1"/>
        </xdr:cNvPicPr>
      </xdr:nvPicPr>
      <xdr:blipFill>
        <a:blip xmlns:r="http://schemas.openxmlformats.org/officeDocument/2006/relationships" r:embed="rId68" cstate="screen">
          <a:extLst>
            <a:ext uri="{28A0092B-C50C-407E-A947-70E740481C1C}">
              <a14:useLocalDpi xmlns:a14="http://schemas.microsoft.com/office/drawing/2010/main"/>
            </a:ext>
          </a:extLst>
        </a:blip>
        <a:srcRect l="7659" r="7659"/>
        <a:stretch/>
      </xdr:blipFill>
      <xdr:spPr bwMode="auto">
        <a:xfrm rot="10800000" flipV="1">
          <a:off x="15832260" y="25619808"/>
          <a:ext cx="738799" cy="70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1179220</xdr:colOff>
      <xdr:row>35</xdr:row>
      <xdr:rowOff>76201</xdr:rowOff>
    </xdr:from>
    <xdr:to>
      <xdr:col>12</xdr:col>
      <xdr:colOff>2073087</xdr:colOff>
      <xdr:row>35</xdr:row>
      <xdr:rowOff>1202838</xdr:rowOff>
    </xdr:to>
    <xdr:pic>
      <xdr:nvPicPr>
        <xdr:cNvPr id="87" name="Image 86">
          <a:extLst>
            <a:ext uri="{FF2B5EF4-FFF2-40B4-BE49-F238E27FC236}">
              <a16:creationId xmlns:a16="http://schemas.microsoft.com/office/drawing/2014/main" id="{EA243075-3200-47A4-BE7F-EF4D40B24919}"/>
            </a:ext>
          </a:extLst>
        </xdr:cNvPr>
        <xdr:cNvPicPr>
          <a:picLocks noChangeAspect="1" noChangeArrowheads="1"/>
        </xdr:cNvPicPr>
      </xdr:nvPicPr>
      <xdr:blipFill rotWithShape="1">
        <a:blip xmlns:r="http://schemas.openxmlformats.org/officeDocument/2006/relationships" r:embed="rId70" cstate="screen">
          <a:extLst>
            <a:ext uri="{28A0092B-C50C-407E-A947-70E740481C1C}">
              <a14:useLocalDpi xmlns:a14="http://schemas.microsoft.com/office/drawing/2010/main"/>
            </a:ext>
          </a:extLst>
        </a:blip>
        <a:srcRect t="15620" r="10737"/>
        <a:stretch/>
      </xdr:blipFill>
      <xdr:spPr bwMode="auto">
        <a:xfrm>
          <a:off x="15709514" y="32909436"/>
          <a:ext cx="893867" cy="1126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396875</xdr:colOff>
      <xdr:row>35</xdr:row>
      <xdr:rowOff>97798</xdr:rowOff>
    </xdr:from>
    <xdr:to>
      <xdr:col>12</xdr:col>
      <xdr:colOff>859118</xdr:colOff>
      <xdr:row>35</xdr:row>
      <xdr:rowOff>1323108</xdr:rowOff>
    </xdr:to>
    <xdr:pic>
      <xdr:nvPicPr>
        <xdr:cNvPr id="89" name="Image 88">
          <a:extLst>
            <a:ext uri="{FF2B5EF4-FFF2-40B4-BE49-F238E27FC236}">
              <a16:creationId xmlns:a16="http://schemas.microsoft.com/office/drawing/2014/main" id="{01C3DE12-B1A9-4C48-A569-66F6D78C84B0}"/>
            </a:ext>
          </a:extLst>
        </xdr:cNvPr>
        <xdr:cNvPicPr>
          <a:picLocks noChangeAspect="1" noChangeArrowheads="1"/>
        </xdr:cNvPicPr>
      </xdr:nvPicPr>
      <xdr:blipFill rotWithShape="1">
        <a:blip xmlns:r="http://schemas.openxmlformats.org/officeDocument/2006/relationships" r:embed="rId71" cstate="screen">
          <a:extLst>
            <a:ext uri="{28A0092B-C50C-407E-A947-70E740481C1C}">
              <a14:useLocalDpi xmlns:a14="http://schemas.microsoft.com/office/drawing/2010/main"/>
            </a:ext>
          </a:extLst>
        </a:blip>
        <a:srcRect l="23514" r="34162" b="15855"/>
        <a:stretch/>
      </xdr:blipFill>
      <xdr:spPr bwMode="auto">
        <a:xfrm>
          <a:off x="14927169" y="32931033"/>
          <a:ext cx="462243" cy="1225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1433024</xdr:colOff>
      <xdr:row>37</xdr:row>
      <xdr:rowOff>97692</xdr:rowOff>
    </xdr:from>
    <xdr:to>
      <xdr:col>12</xdr:col>
      <xdr:colOff>2103436</xdr:colOff>
      <xdr:row>37</xdr:row>
      <xdr:rowOff>1289537</xdr:rowOff>
    </xdr:to>
    <xdr:pic>
      <xdr:nvPicPr>
        <xdr:cNvPr id="93" name="Image 92">
          <a:extLst>
            <a:ext uri="{FF2B5EF4-FFF2-40B4-BE49-F238E27FC236}">
              <a16:creationId xmlns:a16="http://schemas.microsoft.com/office/drawing/2014/main" id="{35804AB3-A156-419E-A099-6733CD8A0F7D}"/>
            </a:ext>
          </a:extLst>
        </xdr:cNvPr>
        <xdr:cNvPicPr>
          <a:picLocks noChangeAspect="1"/>
        </xdr:cNvPicPr>
      </xdr:nvPicPr>
      <xdr:blipFill>
        <a:blip xmlns:r="http://schemas.openxmlformats.org/officeDocument/2006/relationships" r:embed="rId72" cstate="screen">
          <a:extLst>
            <a:ext uri="{28A0092B-C50C-407E-A947-70E740481C1C}">
              <a14:useLocalDpi xmlns:a14="http://schemas.microsoft.com/office/drawing/2010/main"/>
            </a:ext>
          </a:extLst>
        </a:blip>
        <a:srcRect/>
        <a:stretch/>
      </xdr:blipFill>
      <xdr:spPr>
        <a:xfrm>
          <a:off x="15909803" y="29179471"/>
          <a:ext cx="670412" cy="1191845"/>
        </a:xfrm>
        <a:prstGeom prst="rect">
          <a:avLst/>
        </a:prstGeom>
      </xdr:spPr>
    </xdr:pic>
    <xdr:clientData/>
  </xdr:twoCellAnchor>
  <xdr:twoCellAnchor editAs="oneCell">
    <xdr:from>
      <xdr:col>12</xdr:col>
      <xdr:colOff>1717544</xdr:colOff>
      <xdr:row>39</xdr:row>
      <xdr:rowOff>591353</xdr:rowOff>
    </xdr:from>
    <xdr:to>
      <xdr:col>12</xdr:col>
      <xdr:colOff>2191293</xdr:colOff>
      <xdr:row>39</xdr:row>
      <xdr:rowOff>1223019</xdr:rowOff>
    </xdr:to>
    <xdr:pic>
      <xdr:nvPicPr>
        <xdr:cNvPr id="95" name="Image 94">
          <a:extLst>
            <a:ext uri="{FF2B5EF4-FFF2-40B4-BE49-F238E27FC236}">
              <a16:creationId xmlns:a16="http://schemas.microsoft.com/office/drawing/2014/main" id="{646DE61A-26A9-427C-B606-2AAD14985A1B}"/>
            </a:ext>
          </a:extLst>
        </xdr:cNvPr>
        <xdr:cNvPicPr>
          <a:picLocks noChangeAspect="1"/>
        </xdr:cNvPicPr>
      </xdr:nvPicPr>
      <xdr:blipFill>
        <a:blip xmlns:r="http://schemas.openxmlformats.org/officeDocument/2006/relationships" r:embed="rId73" cstate="screen">
          <a:extLst>
            <a:ext uri="{28A0092B-C50C-407E-A947-70E740481C1C}">
              <a14:useLocalDpi xmlns:a14="http://schemas.microsoft.com/office/drawing/2010/main"/>
            </a:ext>
          </a:extLst>
        </a:blip>
        <a:srcRect/>
        <a:stretch/>
      </xdr:blipFill>
      <xdr:spPr>
        <a:xfrm rot="3868600">
          <a:off x="16103512" y="32588399"/>
          <a:ext cx="631666" cy="473749"/>
        </a:xfrm>
        <a:prstGeom prst="rect">
          <a:avLst/>
        </a:prstGeom>
      </xdr:spPr>
    </xdr:pic>
    <xdr:clientData/>
  </xdr:twoCellAnchor>
  <xdr:twoCellAnchor editAs="oneCell">
    <xdr:from>
      <xdr:col>12</xdr:col>
      <xdr:colOff>1244655</xdr:colOff>
      <xdr:row>39</xdr:row>
      <xdr:rowOff>101182</xdr:rowOff>
    </xdr:from>
    <xdr:to>
      <xdr:col>12</xdr:col>
      <xdr:colOff>1768069</xdr:colOff>
      <xdr:row>39</xdr:row>
      <xdr:rowOff>854806</xdr:rowOff>
    </xdr:to>
    <xdr:pic>
      <xdr:nvPicPr>
        <xdr:cNvPr id="94" name="Image 93">
          <a:extLst>
            <a:ext uri="{FF2B5EF4-FFF2-40B4-BE49-F238E27FC236}">
              <a16:creationId xmlns:a16="http://schemas.microsoft.com/office/drawing/2014/main" id="{124DA1DE-199D-4867-81E3-F3293C2376C6}"/>
            </a:ext>
          </a:extLst>
        </xdr:cNvPr>
        <xdr:cNvPicPr>
          <a:picLocks noChangeAspect="1"/>
        </xdr:cNvPicPr>
      </xdr:nvPicPr>
      <xdr:blipFill>
        <a:blip xmlns:r="http://schemas.openxmlformats.org/officeDocument/2006/relationships" r:embed="rId74" cstate="screen">
          <a:extLst>
            <a:ext uri="{28A0092B-C50C-407E-A947-70E740481C1C}">
              <a14:useLocalDpi xmlns:a14="http://schemas.microsoft.com/office/drawing/2010/main"/>
            </a:ext>
          </a:extLst>
        </a:blip>
        <a:srcRect/>
        <a:stretch/>
      </xdr:blipFill>
      <xdr:spPr>
        <a:xfrm>
          <a:off x="15721434" y="31936663"/>
          <a:ext cx="523414" cy="753624"/>
        </a:xfrm>
        <a:prstGeom prst="rect">
          <a:avLst/>
        </a:prstGeom>
      </xdr:spPr>
    </xdr:pic>
    <xdr:clientData/>
  </xdr:twoCellAnchor>
  <xdr:twoCellAnchor editAs="oneCell">
    <xdr:from>
      <xdr:col>12</xdr:col>
      <xdr:colOff>1219200</xdr:colOff>
      <xdr:row>43</xdr:row>
      <xdr:rowOff>431800</xdr:rowOff>
    </xdr:from>
    <xdr:to>
      <xdr:col>12</xdr:col>
      <xdr:colOff>2202713</xdr:colOff>
      <xdr:row>43</xdr:row>
      <xdr:rowOff>1263650</xdr:rowOff>
    </xdr:to>
    <xdr:pic>
      <xdr:nvPicPr>
        <xdr:cNvPr id="70" name="Image 69">
          <a:extLst>
            <a:ext uri="{FF2B5EF4-FFF2-40B4-BE49-F238E27FC236}">
              <a16:creationId xmlns:a16="http://schemas.microsoft.com/office/drawing/2014/main" id="{BD529BFF-A247-4A37-9502-DEF846C3F6CD}"/>
            </a:ext>
          </a:extLst>
        </xdr:cNvPr>
        <xdr:cNvPicPr>
          <a:picLocks noChangeAspect="1"/>
        </xdr:cNvPicPr>
      </xdr:nvPicPr>
      <xdr:blipFill rotWithShape="1">
        <a:blip xmlns:r="http://schemas.openxmlformats.org/officeDocument/2006/relationships" r:embed="rId75" cstate="screen">
          <a:extLst>
            <a:ext uri="{28A0092B-C50C-407E-A947-70E740481C1C}">
              <a14:useLocalDpi xmlns:a14="http://schemas.microsoft.com/office/drawing/2010/main"/>
            </a:ext>
          </a:extLst>
        </a:blip>
        <a:srcRect l="6705" t="6863" r="8892" b="4412"/>
        <a:stretch/>
      </xdr:blipFill>
      <xdr:spPr>
        <a:xfrm>
          <a:off x="15703550" y="37896800"/>
          <a:ext cx="983513" cy="831850"/>
        </a:xfrm>
        <a:prstGeom prst="rect">
          <a:avLst/>
        </a:prstGeom>
      </xdr:spPr>
    </xdr:pic>
    <xdr:clientData/>
  </xdr:twoCellAnchor>
  <xdr:twoCellAnchor editAs="oneCell">
    <xdr:from>
      <xdr:col>12</xdr:col>
      <xdr:colOff>264459</xdr:colOff>
      <xdr:row>44</xdr:row>
      <xdr:rowOff>38474</xdr:rowOff>
    </xdr:from>
    <xdr:to>
      <xdr:col>12</xdr:col>
      <xdr:colOff>1096309</xdr:colOff>
      <xdr:row>44</xdr:row>
      <xdr:rowOff>1274802</xdr:rowOff>
    </xdr:to>
    <xdr:pic>
      <xdr:nvPicPr>
        <xdr:cNvPr id="100" name="Image 99">
          <a:extLst>
            <a:ext uri="{FF2B5EF4-FFF2-40B4-BE49-F238E27FC236}">
              <a16:creationId xmlns:a16="http://schemas.microsoft.com/office/drawing/2014/main" id="{DEF0F454-9199-4ACC-8830-DF3D4DAA69E8}"/>
            </a:ext>
          </a:extLst>
        </xdr:cNvPr>
        <xdr:cNvPicPr>
          <a:picLocks noChangeAspect="1" noChangeArrowheads="1"/>
        </xdr:cNvPicPr>
      </xdr:nvPicPr>
      <xdr:blipFill rotWithShape="1">
        <a:blip xmlns:r="http://schemas.openxmlformats.org/officeDocument/2006/relationships" r:embed="rId76" cstate="screen">
          <a:extLst>
            <a:ext uri="{28A0092B-C50C-407E-A947-70E740481C1C}">
              <a14:useLocalDpi xmlns:a14="http://schemas.microsoft.com/office/drawing/2010/main"/>
            </a:ext>
          </a:extLst>
        </a:blip>
        <a:srcRect l="13315" t="10000" r="7565"/>
        <a:stretch/>
      </xdr:blipFill>
      <xdr:spPr bwMode="auto">
        <a:xfrm rot="21306257">
          <a:off x="14729385" y="38904209"/>
          <a:ext cx="831850" cy="1236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916584</xdr:colOff>
      <xdr:row>28</xdr:row>
      <xdr:rowOff>596930</xdr:rowOff>
    </xdr:from>
    <xdr:to>
      <xdr:col>12</xdr:col>
      <xdr:colOff>1611200</xdr:colOff>
      <xdr:row>28</xdr:row>
      <xdr:rowOff>1326030</xdr:rowOff>
    </xdr:to>
    <xdr:pic>
      <xdr:nvPicPr>
        <xdr:cNvPr id="78" name="Image 77">
          <a:extLst>
            <a:ext uri="{FF2B5EF4-FFF2-40B4-BE49-F238E27FC236}">
              <a16:creationId xmlns:a16="http://schemas.microsoft.com/office/drawing/2014/main" id="{AD3F34ED-B666-448F-B390-508918BC016F}"/>
            </a:ext>
          </a:extLst>
        </xdr:cNvPr>
        <xdr:cNvPicPr>
          <a:picLocks noChangeAspect="1"/>
        </xdr:cNvPicPr>
      </xdr:nvPicPr>
      <xdr:blipFill>
        <a:blip xmlns:r="http://schemas.openxmlformats.org/officeDocument/2006/relationships" r:embed="rId77" cstate="screen">
          <a:extLst>
            <a:ext uri="{28A0092B-C50C-407E-A947-70E740481C1C}">
              <a14:useLocalDpi xmlns:a14="http://schemas.microsoft.com/office/drawing/2010/main"/>
            </a:ext>
          </a:extLst>
        </a:blip>
        <a:srcRect l="11189" r="11189"/>
        <a:stretch/>
      </xdr:blipFill>
      <xdr:spPr>
        <a:xfrm>
          <a:off x="15381510" y="17741930"/>
          <a:ext cx="694616" cy="729100"/>
        </a:xfrm>
        <a:prstGeom prst="rect">
          <a:avLst/>
        </a:prstGeom>
      </xdr:spPr>
    </xdr:pic>
    <xdr:clientData/>
  </xdr:twoCellAnchor>
  <xdr:twoCellAnchor editAs="oneCell">
    <xdr:from>
      <xdr:col>12</xdr:col>
      <xdr:colOff>1251324</xdr:colOff>
      <xdr:row>44</xdr:row>
      <xdr:rowOff>28014</xdr:rowOff>
    </xdr:from>
    <xdr:to>
      <xdr:col>12</xdr:col>
      <xdr:colOff>2026398</xdr:colOff>
      <xdr:row>44</xdr:row>
      <xdr:rowOff>1251324</xdr:rowOff>
    </xdr:to>
    <xdr:pic>
      <xdr:nvPicPr>
        <xdr:cNvPr id="91" name="Image 90" descr="Une image contenant texte, périphérique&#10;&#10;Description générée automatiquement">
          <a:extLst>
            <a:ext uri="{FF2B5EF4-FFF2-40B4-BE49-F238E27FC236}">
              <a16:creationId xmlns:a16="http://schemas.microsoft.com/office/drawing/2014/main" id="{A3E41F8B-97DA-439C-86E9-C12A59C8D7CB}"/>
            </a:ext>
          </a:extLst>
        </xdr:cNvPr>
        <xdr:cNvPicPr/>
      </xdr:nvPicPr>
      <xdr:blipFill rotWithShape="1">
        <a:blip xmlns:r="http://schemas.openxmlformats.org/officeDocument/2006/relationships" r:embed="rId78" cstate="screen">
          <a:extLst>
            <a:ext uri="{28A0092B-C50C-407E-A947-70E740481C1C}">
              <a14:useLocalDpi xmlns:a14="http://schemas.microsoft.com/office/drawing/2010/main"/>
            </a:ext>
          </a:extLst>
        </a:blip>
        <a:srcRect l="30555" t="40872" r="31217" b="19246"/>
        <a:stretch/>
      </xdr:blipFill>
      <xdr:spPr bwMode="auto">
        <a:xfrm>
          <a:off x="15716250" y="38893749"/>
          <a:ext cx="775074" cy="12233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1456765</xdr:colOff>
      <xdr:row>36</xdr:row>
      <xdr:rowOff>494926</xdr:rowOff>
    </xdr:from>
    <xdr:to>
      <xdr:col>12</xdr:col>
      <xdr:colOff>2082427</xdr:colOff>
      <xdr:row>36</xdr:row>
      <xdr:rowOff>1270000</xdr:rowOff>
    </xdr:to>
    <xdr:pic>
      <xdr:nvPicPr>
        <xdr:cNvPr id="97" name="Image 96">
          <a:extLst>
            <a:ext uri="{FF2B5EF4-FFF2-40B4-BE49-F238E27FC236}">
              <a16:creationId xmlns:a16="http://schemas.microsoft.com/office/drawing/2014/main" id="{B92BF4F1-7AFF-45B0-BB56-00AE8CD8BC34}"/>
            </a:ext>
          </a:extLst>
        </xdr:cNvPr>
        <xdr:cNvPicPr/>
      </xdr:nvPicPr>
      <xdr:blipFill rotWithShape="1">
        <a:blip xmlns:r="http://schemas.openxmlformats.org/officeDocument/2006/relationships" r:embed="rId79" cstate="screen">
          <a:extLst>
            <a:ext uri="{28A0092B-C50C-407E-A947-70E740481C1C}">
              <a14:useLocalDpi xmlns:a14="http://schemas.microsoft.com/office/drawing/2010/main"/>
            </a:ext>
          </a:extLst>
        </a:blip>
        <a:srcRect r="5707"/>
        <a:stretch/>
      </xdr:blipFill>
      <xdr:spPr bwMode="auto">
        <a:xfrm>
          <a:off x="15921691" y="28322867"/>
          <a:ext cx="625662" cy="7750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319516</xdr:colOff>
      <xdr:row>31</xdr:row>
      <xdr:rowOff>671230</xdr:rowOff>
    </xdr:from>
    <xdr:to>
      <xdr:col>12</xdr:col>
      <xdr:colOff>1092573</xdr:colOff>
      <xdr:row>31</xdr:row>
      <xdr:rowOff>1288675</xdr:rowOff>
    </xdr:to>
    <xdr:pic>
      <xdr:nvPicPr>
        <xdr:cNvPr id="92" name="Image 91">
          <a:extLst>
            <a:ext uri="{FF2B5EF4-FFF2-40B4-BE49-F238E27FC236}">
              <a16:creationId xmlns:a16="http://schemas.microsoft.com/office/drawing/2014/main" id="{A2D03B6B-57C9-48AD-AA6E-0C33D479638D}"/>
            </a:ext>
          </a:extLst>
        </xdr:cNvPr>
        <xdr:cNvPicPr/>
      </xdr:nvPicPr>
      <xdr:blipFill rotWithShape="1">
        <a:blip xmlns:r="http://schemas.openxmlformats.org/officeDocument/2006/relationships" r:embed="rId80" cstate="screen">
          <a:extLst>
            <a:ext uri="{28A0092B-C50C-407E-A947-70E740481C1C}">
              <a14:useLocalDpi xmlns:a14="http://schemas.microsoft.com/office/drawing/2010/main"/>
            </a:ext>
          </a:extLst>
        </a:blip>
        <a:srcRect b="23940"/>
        <a:stretch/>
      </xdr:blipFill>
      <xdr:spPr bwMode="auto">
        <a:xfrm>
          <a:off x="14784442" y="21822333"/>
          <a:ext cx="773057" cy="6174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1292787</xdr:colOff>
      <xdr:row>31</xdr:row>
      <xdr:rowOff>623451</xdr:rowOff>
    </xdr:from>
    <xdr:to>
      <xdr:col>12</xdr:col>
      <xdr:colOff>1963457</xdr:colOff>
      <xdr:row>31</xdr:row>
      <xdr:rowOff>1223841</xdr:rowOff>
    </xdr:to>
    <xdr:pic>
      <xdr:nvPicPr>
        <xdr:cNvPr id="99" name="Image 98">
          <a:extLst>
            <a:ext uri="{FF2B5EF4-FFF2-40B4-BE49-F238E27FC236}">
              <a16:creationId xmlns:a16="http://schemas.microsoft.com/office/drawing/2014/main" id="{3F3682A8-6DD1-4C9A-B95A-68919B9E2618}"/>
            </a:ext>
          </a:extLst>
        </xdr:cNvPr>
        <xdr:cNvPicPr/>
      </xdr:nvPicPr>
      <xdr:blipFill rotWithShape="1">
        <a:blip xmlns:r="http://schemas.openxmlformats.org/officeDocument/2006/relationships" r:embed="rId81" cstate="screen">
          <a:extLst>
            <a:ext uri="{28A0092B-C50C-407E-A947-70E740481C1C}">
              <a14:useLocalDpi xmlns:a14="http://schemas.microsoft.com/office/drawing/2010/main"/>
            </a:ext>
          </a:extLst>
        </a:blip>
        <a:srcRect t="63607" r="59997" b="-1"/>
        <a:stretch/>
      </xdr:blipFill>
      <xdr:spPr bwMode="auto">
        <a:xfrm rot="21407803">
          <a:off x="15757713" y="21774554"/>
          <a:ext cx="670670" cy="600390"/>
        </a:xfrm>
        <a:prstGeom prst="rect">
          <a:avLst/>
        </a:prstGeom>
        <a:ln>
          <a:solidFill>
            <a:schemeClr val="bg2">
              <a:lumMod val="90000"/>
            </a:schemeClr>
          </a:solidFill>
        </a:ln>
        <a:extLst>
          <a:ext uri="{53640926-AAD7-44D8-BBD7-CCE9431645EC}">
            <a14:shadowObscured xmlns:a14="http://schemas.microsoft.com/office/drawing/2010/main"/>
          </a:ext>
        </a:extLst>
      </xdr:spPr>
    </xdr:pic>
    <xdr:clientData/>
  </xdr:twoCellAnchor>
  <xdr:twoCellAnchor editAs="oneCell">
    <xdr:from>
      <xdr:col>2</xdr:col>
      <xdr:colOff>961838</xdr:colOff>
      <xdr:row>15</xdr:row>
      <xdr:rowOff>112059</xdr:rowOff>
    </xdr:from>
    <xdr:to>
      <xdr:col>2</xdr:col>
      <xdr:colOff>1668593</xdr:colOff>
      <xdr:row>15</xdr:row>
      <xdr:rowOff>461944</xdr:rowOff>
    </xdr:to>
    <xdr:pic>
      <xdr:nvPicPr>
        <xdr:cNvPr id="101" name="Image 100">
          <a:extLst>
            <a:ext uri="{FF2B5EF4-FFF2-40B4-BE49-F238E27FC236}">
              <a16:creationId xmlns:a16="http://schemas.microsoft.com/office/drawing/2014/main" id="{708FF36E-EEDD-4764-803D-762A598EDFE0}"/>
            </a:ext>
          </a:extLst>
        </xdr:cNvPr>
        <xdr:cNvPicPr/>
      </xdr:nvPicPr>
      <xdr:blipFill>
        <a:blip xmlns:r="http://schemas.openxmlformats.org/officeDocument/2006/relationships" r:embed="rId82" cstate="screen">
          <a:extLst>
            <a:ext uri="{BEBA8EAE-BF5A-486C-A8C5-ECC9F3942E4B}">
              <a14:imgProps xmlns:a14="http://schemas.microsoft.com/office/drawing/2010/main">
                <a14:imgLayer r:embed="rId83">
                  <a14:imgEffect>
                    <a14:backgroundRemoval t="633" b="95570" l="7500" r="93125">
                      <a14:foregroundMark x1="53125" y1="1899" x2="53125" y2="1899"/>
                      <a14:foregroundMark x1="93125" y1="19620" x2="93125" y2="19620"/>
                      <a14:foregroundMark x1="7500" y1="37342" x2="7500" y2="37342"/>
                      <a14:foregroundMark x1="25625" y1="93038" x2="25625" y2="93038"/>
                      <a14:foregroundMark x1="21875" y1="95570" x2="21875" y2="95570"/>
                      <a14:foregroundMark x1="73750" y1="633" x2="73750" y2="633"/>
                      <a14:foregroundMark x1="47188" y1="66456" x2="47188" y2="66456"/>
                      <a14:foregroundMark x1="52500" y1="61392" x2="52500" y2="61392"/>
                      <a14:foregroundMark x1="56875" y1="58228" x2="56875" y2="58228"/>
                    </a14:backgroundRemoval>
                  </a14:imgEffect>
                </a14:imgLayer>
              </a14:imgProps>
            </a:ext>
            <a:ext uri="{28A0092B-C50C-407E-A947-70E740481C1C}">
              <a14:useLocalDpi xmlns:a14="http://schemas.microsoft.com/office/drawing/2010/main"/>
            </a:ext>
          </a:extLst>
        </a:blip>
        <a:srcRect/>
        <a:stretch>
          <a:fillRect/>
        </a:stretch>
      </xdr:blipFill>
      <xdr:spPr bwMode="auto">
        <a:xfrm>
          <a:off x="4557059" y="4603750"/>
          <a:ext cx="706755" cy="349885"/>
        </a:xfrm>
        <a:prstGeom prst="rect">
          <a:avLst/>
        </a:prstGeom>
        <a:noFill/>
        <a:ln>
          <a:noFill/>
        </a:ln>
      </xdr:spPr>
    </xdr:pic>
    <xdr:clientData/>
  </xdr:twoCellAnchor>
  <xdr:twoCellAnchor editAs="oneCell">
    <xdr:from>
      <xdr:col>2</xdr:col>
      <xdr:colOff>1008529</xdr:colOff>
      <xdr:row>16</xdr:row>
      <xdr:rowOff>93382</xdr:rowOff>
    </xdr:from>
    <xdr:to>
      <xdr:col>2</xdr:col>
      <xdr:colOff>1715284</xdr:colOff>
      <xdr:row>16</xdr:row>
      <xdr:rowOff>443267</xdr:rowOff>
    </xdr:to>
    <xdr:pic>
      <xdr:nvPicPr>
        <xdr:cNvPr id="102" name="Image 101">
          <a:extLst>
            <a:ext uri="{FF2B5EF4-FFF2-40B4-BE49-F238E27FC236}">
              <a16:creationId xmlns:a16="http://schemas.microsoft.com/office/drawing/2014/main" id="{D84C7410-9488-48F4-8317-CC6776E7822E}"/>
            </a:ext>
          </a:extLst>
        </xdr:cNvPr>
        <xdr:cNvPicPr/>
      </xdr:nvPicPr>
      <xdr:blipFill>
        <a:blip xmlns:r="http://schemas.openxmlformats.org/officeDocument/2006/relationships" r:embed="rId82" cstate="screen">
          <a:extLst>
            <a:ext uri="{BEBA8EAE-BF5A-486C-A8C5-ECC9F3942E4B}">
              <a14:imgProps xmlns:a14="http://schemas.microsoft.com/office/drawing/2010/main">
                <a14:imgLayer r:embed="rId83">
                  <a14:imgEffect>
                    <a14:backgroundRemoval t="633" b="95570" l="7500" r="93125">
                      <a14:foregroundMark x1="53125" y1="1899" x2="53125" y2="1899"/>
                      <a14:foregroundMark x1="93125" y1="19620" x2="93125" y2="19620"/>
                      <a14:foregroundMark x1="7500" y1="37342" x2="7500" y2="37342"/>
                      <a14:foregroundMark x1="25625" y1="93038" x2="25625" y2="93038"/>
                      <a14:foregroundMark x1="21875" y1="95570" x2="21875" y2="95570"/>
                      <a14:foregroundMark x1="73750" y1="633" x2="73750" y2="633"/>
                      <a14:foregroundMark x1="47188" y1="66456" x2="47188" y2="66456"/>
                      <a14:foregroundMark x1="52500" y1="61392" x2="52500" y2="61392"/>
                      <a14:foregroundMark x1="56875" y1="58228" x2="56875" y2="58228"/>
                    </a14:backgroundRemoval>
                  </a14:imgEffect>
                </a14:imgLayer>
              </a14:imgProps>
            </a:ext>
            <a:ext uri="{28A0092B-C50C-407E-A947-70E740481C1C}">
              <a14:useLocalDpi xmlns:a14="http://schemas.microsoft.com/office/drawing/2010/main"/>
            </a:ext>
          </a:extLst>
        </a:blip>
        <a:srcRect/>
        <a:stretch>
          <a:fillRect/>
        </a:stretch>
      </xdr:blipFill>
      <xdr:spPr bwMode="auto">
        <a:xfrm>
          <a:off x="4603750" y="6462058"/>
          <a:ext cx="706755" cy="349885"/>
        </a:xfrm>
        <a:prstGeom prst="rect">
          <a:avLst/>
        </a:prstGeom>
        <a:noFill/>
        <a:ln>
          <a:noFill/>
        </a:ln>
      </xdr:spPr>
    </xdr:pic>
    <xdr:clientData/>
  </xdr:twoCellAnchor>
  <xdr:twoCellAnchor editAs="oneCell">
    <xdr:from>
      <xdr:col>2</xdr:col>
      <xdr:colOff>1055221</xdr:colOff>
      <xdr:row>17</xdr:row>
      <xdr:rowOff>65367</xdr:rowOff>
    </xdr:from>
    <xdr:to>
      <xdr:col>3</xdr:col>
      <xdr:colOff>6388</xdr:colOff>
      <xdr:row>17</xdr:row>
      <xdr:rowOff>415252</xdr:rowOff>
    </xdr:to>
    <xdr:pic>
      <xdr:nvPicPr>
        <xdr:cNvPr id="105" name="Image 104">
          <a:extLst>
            <a:ext uri="{FF2B5EF4-FFF2-40B4-BE49-F238E27FC236}">
              <a16:creationId xmlns:a16="http://schemas.microsoft.com/office/drawing/2014/main" id="{790CF39A-0E86-4399-A084-E99E3E08E1F2}"/>
            </a:ext>
          </a:extLst>
        </xdr:cNvPr>
        <xdr:cNvPicPr/>
      </xdr:nvPicPr>
      <xdr:blipFill>
        <a:blip xmlns:r="http://schemas.openxmlformats.org/officeDocument/2006/relationships" r:embed="rId82" cstate="screen">
          <a:extLst>
            <a:ext uri="{BEBA8EAE-BF5A-486C-A8C5-ECC9F3942E4B}">
              <a14:imgProps xmlns:a14="http://schemas.microsoft.com/office/drawing/2010/main">
                <a14:imgLayer r:embed="rId83">
                  <a14:imgEffect>
                    <a14:backgroundRemoval t="633" b="95570" l="7500" r="93125">
                      <a14:foregroundMark x1="53125" y1="1899" x2="53125" y2="1899"/>
                      <a14:foregroundMark x1="93125" y1="19620" x2="93125" y2="19620"/>
                      <a14:foregroundMark x1="7500" y1="37342" x2="7500" y2="37342"/>
                      <a14:foregroundMark x1="25625" y1="93038" x2="25625" y2="93038"/>
                      <a14:foregroundMark x1="21875" y1="95570" x2="21875" y2="95570"/>
                      <a14:foregroundMark x1="73750" y1="633" x2="73750" y2="633"/>
                      <a14:foregroundMark x1="47188" y1="66456" x2="47188" y2="66456"/>
                      <a14:foregroundMark x1="52500" y1="61392" x2="52500" y2="61392"/>
                      <a14:foregroundMark x1="56875" y1="58228" x2="56875" y2="58228"/>
                    </a14:backgroundRemoval>
                  </a14:imgEffect>
                </a14:imgLayer>
              </a14:imgProps>
            </a:ext>
            <a:ext uri="{28A0092B-C50C-407E-A947-70E740481C1C}">
              <a14:useLocalDpi xmlns:a14="http://schemas.microsoft.com/office/drawing/2010/main"/>
            </a:ext>
          </a:extLst>
        </a:blip>
        <a:srcRect/>
        <a:stretch>
          <a:fillRect/>
        </a:stretch>
      </xdr:blipFill>
      <xdr:spPr bwMode="auto">
        <a:xfrm>
          <a:off x="4650442" y="9198161"/>
          <a:ext cx="706755" cy="349885"/>
        </a:xfrm>
        <a:prstGeom prst="rect">
          <a:avLst/>
        </a:prstGeom>
        <a:noFill/>
        <a:ln>
          <a:noFill/>
        </a:ln>
      </xdr:spPr>
    </xdr:pic>
    <xdr:clientData/>
  </xdr:twoCellAnchor>
  <xdr:twoCellAnchor editAs="oneCell">
    <xdr:from>
      <xdr:col>2</xdr:col>
      <xdr:colOff>1008530</xdr:colOff>
      <xdr:row>20</xdr:row>
      <xdr:rowOff>84044</xdr:rowOff>
    </xdr:from>
    <xdr:to>
      <xdr:col>2</xdr:col>
      <xdr:colOff>1715285</xdr:colOff>
      <xdr:row>20</xdr:row>
      <xdr:rowOff>433929</xdr:rowOff>
    </xdr:to>
    <xdr:pic>
      <xdr:nvPicPr>
        <xdr:cNvPr id="106" name="Image 105">
          <a:extLst>
            <a:ext uri="{FF2B5EF4-FFF2-40B4-BE49-F238E27FC236}">
              <a16:creationId xmlns:a16="http://schemas.microsoft.com/office/drawing/2014/main" id="{1693BA98-A4AE-4F90-B84E-B962E93BF239}"/>
            </a:ext>
          </a:extLst>
        </xdr:cNvPr>
        <xdr:cNvPicPr/>
      </xdr:nvPicPr>
      <xdr:blipFill>
        <a:blip xmlns:r="http://schemas.openxmlformats.org/officeDocument/2006/relationships" r:embed="rId82" cstate="screen">
          <a:extLst>
            <a:ext uri="{BEBA8EAE-BF5A-486C-A8C5-ECC9F3942E4B}">
              <a14:imgProps xmlns:a14="http://schemas.microsoft.com/office/drawing/2010/main">
                <a14:imgLayer r:embed="rId83">
                  <a14:imgEffect>
                    <a14:backgroundRemoval t="633" b="95570" l="7500" r="93125">
                      <a14:foregroundMark x1="53125" y1="1899" x2="53125" y2="1899"/>
                      <a14:foregroundMark x1="93125" y1="19620" x2="93125" y2="19620"/>
                      <a14:foregroundMark x1="7500" y1="37342" x2="7500" y2="37342"/>
                      <a14:foregroundMark x1="25625" y1="93038" x2="25625" y2="93038"/>
                      <a14:foregroundMark x1="21875" y1="95570" x2="21875" y2="95570"/>
                      <a14:foregroundMark x1="73750" y1="633" x2="73750" y2="633"/>
                      <a14:foregroundMark x1="47188" y1="66456" x2="47188" y2="66456"/>
                      <a14:foregroundMark x1="52500" y1="61392" x2="52500" y2="61392"/>
                      <a14:foregroundMark x1="56875" y1="58228" x2="56875" y2="58228"/>
                    </a14:backgroundRemoval>
                  </a14:imgEffect>
                </a14:imgLayer>
              </a14:imgProps>
            </a:ext>
            <a:ext uri="{28A0092B-C50C-407E-A947-70E740481C1C}">
              <a14:useLocalDpi xmlns:a14="http://schemas.microsoft.com/office/drawing/2010/main"/>
            </a:ext>
          </a:extLst>
        </a:blip>
        <a:srcRect/>
        <a:stretch>
          <a:fillRect/>
        </a:stretch>
      </xdr:blipFill>
      <xdr:spPr bwMode="auto">
        <a:xfrm>
          <a:off x="4603751" y="13222941"/>
          <a:ext cx="706755" cy="349885"/>
        </a:xfrm>
        <a:prstGeom prst="rect">
          <a:avLst/>
        </a:prstGeom>
        <a:noFill/>
        <a:ln>
          <a:noFill/>
        </a:ln>
      </xdr:spPr>
    </xdr:pic>
    <xdr:clientData/>
  </xdr:twoCellAnchor>
  <xdr:twoCellAnchor editAs="oneCell">
    <xdr:from>
      <xdr:col>2</xdr:col>
      <xdr:colOff>980514</xdr:colOff>
      <xdr:row>21</xdr:row>
      <xdr:rowOff>65368</xdr:rowOff>
    </xdr:from>
    <xdr:to>
      <xdr:col>2</xdr:col>
      <xdr:colOff>1687269</xdr:colOff>
      <xdr:row>21</xdr:row>
      <xdr:rowOff>415253</xdr:rowOff>
    </xdr:to>
    <xdr:pic>
      <xdr:nvPicPr>
        <xdr:cNvPr id="107" name="Image 106">
          <a:extLst>
            <a:ext uri="{FF2B5EF4-FFF2-40B4-BE49-F238E27FC236}">
              <a16:creationId xmlns:a16="http://schemas.microsoft.com/office/drawing/2014/main" id="{FF1BA01A-B8B9-4D8E-AE73-D6A187821A4D}"/>
            </a:ext>
          </a:extLst>
        </xdr:cNvPr>
        <xdr:cNvPicPr/>
      </xdr:nvPicPr>
      <xdr:blipFill>
        <a:blip xmlns:r="http://schemas.openxmlformats.org/officeDocument/2006/relationships" r:embed="rId82" cstate="screen">
          <a:extLst>
            <a:ext uri="{BEBA8EAE-BF5A-486C-A8C5-ECC9F3942E4B}">
              <a14:imgProps xmlns:a14="http://schemas.microsoft.com/office/drawing/2010/main">
                <a14:imgLayer r:embed="rId83">
                  <a14:imgEffect>
                    <a14:backgroundRemoval t="633" b="95570" l="7500" r="93125">
                      <a14:foregroundMark x1="53125" y1="1899" x2="53125" y2="1899"/>
                      <a14:foregroundMark x1="93125" y1="19620" x2="93125" y2="19620"/>
                      <a14:foregroundMark x1="7500" y1="37342" x2="7500" y2="37342"/>
                      <a14:foregroundMark x1="25625" y1="93038" x2="25625" y2="93038"/>
                      <a14:foregroundMark x1="21875" y1="95570" x2="21875" y2="95570"/>
                      <a14:foregroundMark x1="73750" y1="633" x2="73750" y2="633"/>
                      <a14:foregroundMark x1="47188" y1="66456" x2="47188" y2="66456"/>
                      <a14:foregroundMark x1="52500" y1="61392" x2="52500" y2="61392"/>
                      <a14:foregroundMark x1="56875" y1="58228" x2="56875" y2="58228"/>
                    </a14:backgroundRemoval>
                  </a14:imgEffect>
                </a14:imgLayer>
              </a14:imgProps>
            </a:ext>
            <a:ext uri="{28A0092B-C50C-407E-A947-70E740481C1C}">
              <a14:useLocalDpi xmlns:a14="http://schemas.microsoft.com/office/drawing/2010/main"/>
            </a:ext>
          </a:extLst>
        </a:blip>
        <a:srcRect/>
        <a:stretch>
          <a:fillRect/>
        </a:stretch>
      </xdr:blipFill>
      <xdr:spPr bwMode="auto">
        <a:xfrm>
          <a:off x="4575735" y="14259486"/>
          <a:ext cx="706755" cy="349885"/>
        </a:xfrm>
        <a:prstGeom prst="rect">
          <a:avLst/>
        </a:prstGeom>
        <a:noFill/>
        <a:ln>
          <a:noFill/>
        </a:ln>
      </xdr:spPr>
    </xdr:pic>
    <xdr:clientData/>
  </xdr:twoCellAnchor>
  <xdr:twoCellAnchor editAs="oneCell">
    <xdr:from>
      <xdr:col>2</xdr:col>
      <xdr:colOff>1017867</xdr:colOff>
      <xdr:row>18</xdr:row>
      <xdr:rowOff>65368</xdr:rowOff>
    </xdr:from>
    <xdr:to>
      <xdr:col>2</xdr:col>
      <xdr:colOff>1724622</xdr:colOff>
      <xdr:row>18</xdr:row>
      <xdr:rowOff>415253</xdr:rowOff>
    </xdr:to>
    <xdr:pic>
      <xdr:nvPicPr>
        <xdr:cNvPr id="108" name="Image 107">
          <a:extLst>
            <a:ext uri="{FF2B5EF4-FFF2-40B4-BE49-F238E27FC236}">
              <a16:creationId xmlns:a16="http://schemas.microsoft.com/office/drawing/2014/main" id="{56E5C4B4-D7EC-4E7F-B293-5EF551B9CF55}"/>
            </a:ext>
          </a:extLst>
        </xdr:cNvPr>
        <xdr:cNvPicPr/>
      </xdr:nvPicPr>
      <xdr:blipFill>
        <a:blip xmlns:r="http://schemas.openxmlformats.org/officeDocument/2006/relationships" r:embed="rId82" cstate="screen">
          <a:extLst>
            <a:ext uri="{BEBA8EAE-BF5A-486C-A8C5-ECC9F3942E4B}">
              <a14:imgProps xmlns:a14="http://schemas.microsoft.com/office/drawing/2010/main">
                <a14:imgLayer r:embed="rId83">
                  <a14:imgEffect>
                    <a14:backgroundRemoval t="633" b="95570" l="7500" r="93125">
                      <a14:foregroundMark x1="53125" y1="1899" x2="53125" y2="1899"/>
                      <a14:foregroundMark x1="93125" y1="19620" x2="93125" y2="19620"/>
                      <a14:foregroundMark x1="7500" y1="37342" x2="7500" y2="37342"/>
                      <a14:foregroundMark x1="25625" y1="93038" x2="25625" y2="93038"/>
                      <a14:foregroundMark x1="21875" y1="95570" x2="21875" y2="95570"/>
                      <a14:foregroundMark x1="73750" y1="633" x2="73750" y2="633"/>
                      <a14:foregroundMark x1="47188" y1="66456" x2="47188" y2="66456"/>
                      <a14:foregroundMark x1="52500" y1="61392" x2="52500" y2="61392"/>
                      <a14:foregroundMark x1="56875" y1="58228" x2="56875" y2="58228"/>
                    </a14:backgroundRemoval>
                  </a14:imgEffect>
                </a14:imgLayer>
              </a14:imgProps>
            </a:ext>
            <a:ext uri="{28A0092B-C50C-407E-A947-70E740481C1C}">
              <a14:useLocalDpi xmlns:a14="http://schemas.microsoft.com/office/drawing/2010/main"/>
            </a:ext>
          </a:extLst>
        </a:blip>
        <a:srcRect/>
        <a:stretch>
          <a:fillRect/>
        </a:stretch>
      </xdr:blipFill>
      <xdr:spPr bwMode="auto">
        <a:xfrm>
          <a:off x="4613088" y="10458824"/>
          <a:ext cx="706755" cy="349885"/>
        </a:xfrm>
        <a:prstGeom prst="rect">
          <a:avLst/>
        </a:prstGeom>
        <a:noFill/>
        <a:ln>
          <a:noFill/>
        </a:ln>
      </xdr:spPr>
    </xdr:pic>
    <xdr:clientData/>
  </xdr:twoCellAnchor>
  <xdr:twoCellAnchor editAs="oneCell">
    <xdr:from>
      <xdr:col>2</xdr:col>
      <xdr:colOff>1017868</xdr:colOff>
      <xdr:row>19</xdr:row>
      <xdr:rowOff>102721</xdr:rowOff>
    </xdr:from>
    <xdr:to>
      <xdr:col>2</xdr:col>
      <xdr:colOff>1724623</xdr:colOff>
      <xdr:row>19</xdr:row>
      <xdr:rowOff>452606</xdr:rowOff>
    </xdr:to>
    <xdr:pic>
      <xdr:nvPicPr>
        <xdr:cNvPr id="109" name="Image 108">
          <a:extLst>
            <a:ext uri="{FF2B5EF4-FFF2-40B4-BE49-F238E27FC236}">
              <a16:creationId xmlns:a16="http://schemas.microsoft.com/office/drawing/2014/main" id="{BE39E664-2C6C-428F-9408-A64E8B92580B}"/>
            </a:ext>
          </a:extLst>
        </xdr:cNvPr>
        <xdr:cNvPicPr/>
      </xdr:nvPicPr>
      <xdr:blipFill>
        <a:blip xmlns:r="http://schemas.openxmlformats.org/officeDocument/2006/relationships" r:embed="rId82" cstate="screen">
          <a:extLst>
            <a:ext uri="{BEBA8EAE-BF5A-486C-A8C5-ECC9F3942E4B}">
              <a14:imgProps xmlns:a14="http://schemas.microsoft.com/office/drawing/2010/main">
                <a14:imgLayer r:embed="rId83">
                  <a14:imgEffect>
                    <a14:backgroundRemoval t="633" b="95570" l="7500" r="93125">
                      <a14:foregroundMark x1="53125" y1="1899" x2="53125" y2="1899"/>
                      <a14:foregroundMark x1="93125" y1="19620" x2="93125" y2="19620"/>
                      <a14:foregroundMark x1="7500" y1="37342" x2="7500" y2="37342"/>
                      <a14:foregroundMark x1="25625" y1="93038" x2="25625" y2="93038"/>
                      <a14:foregroundMark x1="21875" y1="95570" x2="21875" y2="95570"/>
                      <a14:foregroundMark x1="73750" y1="633" x2="73750" y2="633"/>
                      <a14:foregroundMark x1="47188" y1="66456" x2="47188" y2="66456"/>
                      <a14:foregroundMark x1="52500" y1="61392" x2="52500" y2="61392"/>
                      <a14:foregroundMark x1="56875" y1="58228" x2="56875" y2="58228"/>
                    </a14:backgroundRemoval>
                  </a14:imgEffect>
                </a14:imgLayer>
              </a14:imgProps>
            </a:ext>
            <a:ext uri="{28A0092B-C50C-407E-A947-70E740481C1C}">
              <a14:useLocalDpi xmlns:a14="http://schemas.microsoft.com/office/drawing/2010/main"/>
            </a:ext>
          </a:extLst>
        </a:blip>
        <a:srcRect/>
        <a:stretch>
          <a:fillRect/>
        </a:stretch>
      </xdr:blipFill>
      <xdr:spPr bwMode="auto">
        <a:xfrm>
          <a:off x="4613089" y="11868897"/>
          <a:ext cx="706755" cy="349885"/>
        </a:xfrm>
        <a:prstGeom prst="rect">
          <a:avLst/>
        </a:prstGeom>
        <a:noFill/>
        <a:ln>
          <a:noFill/>
        </a:ln>
      </xdr:spPr>
    </xdr:pic>
    <xdr:clientData/>
  </xdr:twoCellAnchor>
  <xdr:twoCellAnchor editAs="oneCell">
    <xdr:from>
      <xdr:col>12</xdr:col>
      <xdr:colOff>93383</xdr:colOff>
      <xdr:row>17</xdr:row>
      <xdr:rowOff>18678</xdr:rowOff>
    </xdr:from>
    <xdr:to>
      <xdr:col>12</xdr:col>
      <xdr:colOff>1379709</xdr:colOff>
      <xdr:row>17</xdr:row>
      <xdr:rowOff>999192</xdr:rowOff>
    </xdr:to>
    <xdr:pic>
      <xdr:nvPicPr>
        <xdr:cNvPr id="18" name="Image 17">
          <a:extLst>
            <a:ext uri="{FF2B5EF4-FFF2-40B4-BE49-F238E27FC236}">
              <a16:creationId xmlns:a16="http://schemas.microsoft.com/office/drawing/2014/main" id="{099E49F2-6080-4528-A9BB-A85D0E37A594}"/>
            </a:ext>
          </a:extLst>
        </xdr:cNvPr>
        <xdr:cNvPicPr>
          <a:picLocks noChangeAspect="1"/>
        </xdr:cNvPicPr>
      </xdr:nvPicPr>
      <xdr:blipFill rotWithShape="1">
        <a:blip xmlns:r="http://schemas.openxmlformats.org/officeDocument/2006/relationships" r:embed="rId84" cstate="screen">
          <a:extLst>
            <a:ext uri="{28A0092B-C50C-407E-A947-70E740481C1C}">
              <a14:useLocalDpi xmlns:a14="http://schemas.microsoft.com/office/drawing/2010/main"/>
            </a:ext>
          </a:extLst>
        </a:blip>
        <a:srcRect l="9226" b="7895"/>
        <a:stretch/>
      </xdr:blipFill>
      <xdr:spPr>
        <a:xfrm>
          <a:off x="14623677" y="9151472"/>
          <a:ext cx="1286326" cy="980514"/>
        </a:xfrm>
        <a:prstGeom prst="rect">
          <a:avLst/>
        </a:prstGeom>
      </xdr:spPr>
    </xdr:pic>
    <xdr:clientData/>
  </xdr:twoCellAnchor>
  <xdr:twoCellAnchor editAs="oneCell">
    <xdr:from>
      <xdr:col>12</xdr:col>
      <xdr:colOff>485587</xdr:colOff>
      <xdr:row>18</xdr:row>
      <xdr:rowOff>74708</xdr:rowOff>
    </xdr:from>
    <xdr:to>
      <xdr:col>12</xdr:col>
      <xdr:colOff>1755588</xdr:colOff>
      <xdr:row>18</xdr:row>
      <xdr:rowOff>1344709</xdr:rowOff>
    </xdr:to>
    <xdr:pic>
      <xdr:nvPicPr>
        <xdr:cNvPr id="37" name="Image 36">
          <a:extLst>
            <a:ext uri="{FF2B5EF4-FFF2-40B4-BE49-F238E27FC236}">
              <a16:creationId xmlns:a16="http://schemas.microsoft.com/office/drawing/2014/main" id="{4B09423D-93EB-4331-84EC-A9889F867BC3}"/>
            </a:ext>
          </a:extLst>
        </xdr:cNvPr>
        <xdr:cNvPicPr>
          <a:picLocks noChangeAspect="1"/>
        </xdr:cNvPicPr>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xfrm>
          <a:off x="15015881" y="10785664"/>
          <a:ext cx="1270001" cy="1270001"/>
        </a:xfrm>
        <a:prstGeom prst="rect">
          <a:avLst/>
        </a:prstGeom>
      </xdr:spPr>
    </xdr:pic>
    <xdr:clientData/>
  </xdr:twoCellAnchor>
  <xdr:twoCellAnchor editAs="oneCell">
    <xdr:from>
      <xdr:col>12</xdr:col>
      <xdr:colOff>112059</xdr:colOff>
      <xdr:row>19</xdr:row>
      <xdr:rowOff>130735</xdr:rowOff>
    </xdr:from>
    <xdr:to>
      <xdr:col>12</xdr:col>
      <xdr:colOff>924485</xdr:colOff>
      <xdr:row>19</xdr:row>
      <xdr:rowOff>1560606</xdr:rowOff>
    </xdr:to>
    <xdr:pic>
      <xdr:nvPicPr>
        <xdr:cNvPr id="54" name="Image 53">
          <a:extLst>
            <a:ext uri="{FF2B5EF4-FFF2-40B4-BE49-F238E27FC236}">
              <a16:creationId xmlns:a16="http://schemas.microsoft.com/office/drawing/2014/main" id="{2A152509-E9C5-4088-8EE5-4B5223C8B25C}"/>
            </a:ext>
          </a:extLst>
        </xdr:cNvPr>
        <xdr:cNvPicPr>
          <a:picLocks noChangeAspect="1"/>
        </xdr:cNvPicPr>
      </xdr:nvPicPr>
      <xdr:blipFill rotWithShape="1">
        <a:blip xmlns:r="http://schemas.openxmlformats.org/officeDocument/2006/relationships" r:embed="rId86" cstate="screen">
          <a:extLst>
            <a:ext uri="{28A0092B-C50C-407E-A947-70E740481C1C}">
              <a14:useLocalDpi xmlns:a14="http://schemas.microsoft.com/office/drawing/2010/main"/>
            </a:ext>
          </a:extLst>
        </a:blip>
        <a:srcRect l="22727" r="20454"/>
        <a:stretch/>
      </xdr:blipFill>
      <xdr:spPr>
        <a:xfrm>
          <a:off x="14642353" y="12214411"/>
          <a:ext cx="812426" cy="1429871"/>
        </a:xfrm>
        <a:prstGeom prst="rect">
          <a:avLst/>
        </a:prstGeom>
      </xdr:spPr>
    </xdr:pic>
    <xdr:clientData/>
  </xdr:twoCellAnchor>
  <xdr:twoCellAnchor editAs="oneCell">
    <xdr:from>
      <xdr:col>12</xdr:col>
      <xdr:colOff>896470</xdr:colOff>
      <xdr:row>19</xdr:row>
      <xdr:rowOff>261471</xdr:rowOff>
    </xdr:from>
    <xdr:to>
      <xdr:col>12</xdr:col>
      <xdr:colOff>2203824</xdr:colOff>
      <xdr:row>19</xdr:row>
      <xdr:rowOff>1568825</xdr:rowOff>
    </xdr:to>
    <xdr:pic>
      <xdr:nvPicPr>
        <xdr:cNvPr id="60" name="Image 59">
          <a:extLst>
            <a:ext uri="{FF2B5EF4-FFF2-40B4-BE49-F238E27FC236}">
              <a16:creationId xmlns:a16="http://schemas.microsoft.com/office/drawing/2014/main" id="{17353A0C-08D8-4959-8994-5C71643F44A8}"/>
            </a:ext>
          </a:extLst>
        </xdr:cNvPr>
        <xdr:cNvPicPr>
          <a:picLocks noChangeAspect="1"/>
        </xdr:cNvPicPr>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xfrm>
          <a:off x="15426764" y="12345147"/>
          <a:ext cx="1307354" cy="1307354"/>
        </a:xfrm>
        <a:prstGeom prst="rect">
          <a:avLst/>
        </a:prstGeom>
      </xdr:spPr>
    </xdr:pic>
    <xdr:clientData/>
  </xdr:twoCellAnchor>
  <xdr:twoCellAnchor editAs="oneCell">
    <xdr:from>
      <xdr:col>12</xdr:col>
      <xdr:colOff>354853</xdr:colOff>
      <xdr:row>20</xdr:row>
      <xdr:rowOff>56030</xdr:rowOff>
    </xdr:from>
    <xdr:to>
      <xdr:col>12</xdr:col>
      <xdr:colOff>1802281</xdr:colOff>
      <xdr:row>20</xdr:row>
      <xdr:rowOff>1503458</xdr:rowOff>
    </xdr:to>
    <xdr:pic>
      <xdr:nvPicPr>
        <xdr:cNvPr id="64" name="Image 63">
          <a:extLst>
            <a:ext uri="{FF2B5EF4-FFF2-40B4-BE49-F238E27FC236}">
              <a16:creationId xmlns:a16="http://schemas.microsoft.com/office/drawing/2014/main" id="{7D7F7DCE-C520-4529-A4BC-CE28F62AC943}"/>
            </a:ext>
          </a:extLst>
        </xdr:cNvPr>
        <xdr:cNvPicPr>
          <a:picLocks noChangeAspect="1"/>
        </xdr:cNvPicPr>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xfrm>
          <a:off x="14885147" y="13745883"/>
          <a:ext cx="1447428" cy="1447428"/>
        </a:xfrm>
        <a:prstGeom prst="rect">
          <a:avLst/>
        </a:prstGeom>
      </xdr:spPr>
    </xdr:pic>
    <xdr:clientData/>
  </xdr:twoCellAnchor>
  <xdr:twoCellAnchor editAs="oneCell">
    <xdr:from>
      <xdr:col>12</xdr:col>
      <xdr:colOff>28016</xdr:colOff>
      <xdr:row>21</xdr:row>
      <xdr:rowOff>28016</xdr:rowOff>
    </xdr:from>
    <xdr:to>
      <xdr:col>12</xdr:col>
      <xdr:colOff>1475442</xdr:colOff>
      <xdr:row>21</xdr:row>
      <xdr:rowOff>1475442</xdr:rowOff>
    </xdr:to>
    <xdr:pic>
      <xdr:nvPicPr>
        <xdr:cNvPr id="69" name="Image 68">
          <a:extLst>
            <a:ext uri="{FF2B5EF4-FFF2-40B4-BE49-F238E27FC236}">
              <a16:creationId xmlns:a16="http://schemas.microsoft.com/office/drawing/2014/main" id="{CA75D1B2-9BF6-4A44-A678-463BA13AD938}"/>
            </a:ext>
          </a:extLst>
        </xdr:cNvPr>
        <xdr:cNvPicPr>
          <a:picLocks noChangeAspect="1"/>
        </xdr:cNvPicPr>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xfrm>
          <a:off x="14558310" y="15249340"/>
          <a:ext cx="1447426" cy="1447426"/>
        </a:xfrm>
        <a:prstGeom prst="rect">
          <a:avLst/>
        </a:prstGeom>
      </xdr:spPr>
    </xdr:pic>
    <xdr:clientData/>
  </xdr:twoCellAnchor>
  <xdr:twoCellAnchor editAs="oneCell">
    <xdr:from>
      <xdr:col>12</xdr:col>
      <xdr:colOff>1391397</xdr:colOff>
      <xdr:row>21</xdr:row>
      <xdr:rowOff>9338</xdr:rowOff>
    </xdr:from>
    <xdr:to>
      <xdr:col>12</xdr:col>
      <xdr:colOff>2259852</xdr:colOff>
      <xdr:row>21</xdr:row>
      <xdr:rowOff>877793</xdr:rowOff>
    </xdr:to>
    <xdr:pic>
      <xdr:nvPicPr>
        <xdr:cNvPr id="121" name="Image 120">
          <a:extLst>
            <a:ext uri="{FF2B5EF4-FFF2-40B4-BE49-F238E27FC236}">
              <a16:creationId xmlns:a16="http://schemas.microsoft.com/office/drawing/2014/main" id="{2FEF669B-4E7D-453C-AE51-289432F2F718}"/>
            </a:ext>
          </a:extLst>
        </xdr:cNvPr>
        <xdr:cNvPicPr>
          <a:picLocks noChangeAspect="1"/>
        </xdr:cNvPicPr>
      </xdr:nvPicPr>
      <xdr:blipFill>
        <a:blip xmlns:r="http://schemas.openxmlformats.org/officeDocument/2006/relationships" r:embed="rId90" cstate="screen">
          <a:extLst>
            <a:ext uri="{28A0092B-C50C-407E-A947-70E740481C1C}">
              <a14:useLocalDpi xmlns:a14="http://schemas.microsoft.com/office/drawing/2010/main"/>
            </a:ext>
          </a:extLst>
        </a:blip>
        <a:srcRect/>
        <a:stretch/>
      </xdr:blipFill>
      <xdr:spPr>
        <a:xfrm>
          <a:off x="15921691" y="15230662"/>
          <a:ext cx="868455" cy="86845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8"/>
  <sheetViews>
    <sheetView showGridLines="0" tabSelected="1" topLeftCell="A18" zoomScale="68" zoomScaleNormal="68" zoomScaleSheetLayoutView="65" workbookViewId="0">
      <selection activeCell="C37" sqref="C37"/>
    </sheetView>
  </sheetViews>
  <sheetFormatPr baseColWidth="10" defaultColWidth="11.453125" defaultRowHeight="15.5" x14ac:dyDescent="0.35"/>
  <cols>
    <col min="1" max="1" width="18.7265625" style="22" bestFit="1" customWidth="1"/>
    <col min="2" max="2" width="32.81640625" style="22" customWidth="1"/>
    <col min="3" max="3" width="25.1796875" style="73" customWidth="1"/>
    <col min="4" max="4" width="29.26953125" style="33" customWidth="1"/>
    <col min="5" max="5" width="19.26953125" style="96" customWidth="1"/>
    <col min="6" max="6" width="13.08984375" style="81" customWidth="1"/>
    <col min="7" max="7" width="13.1796875" style="15" customWidth="1"/>
    <col min="8" max="8" width="12.08984375" style="62" bestFit="1" customWidth="1"/>
    <col min="9" max="9" width="12.36328125" style="47" customWidth="1"/>
    <col min="10" max="10" width="8.7265625" style="30" customWidth="1"/>
    <col min="11" max="11" width="10.26953125" style="30" customWidth="1"/>
    <col min="12" max="12" width="13.26953125" style="30" customWidth="1"/>
    <col min="13" max="13" width="32.54296875" style="53" bestFit="1" customWidth="1"/>
    <col min="14" max="16384" width="11.453125" style="2"/>
  </cols>
  <sheetData>
    <row r="1" spans="1:15" ht="28" x14ac:dyDescent="0.3">
      <c r="A1" s="17"/>
      <c r="B1" s="17"/>
      <c r="C1" s="68"/>
      <c r="D1" s="102" t="s">
        <v>78</v>
      </c>
      <c r="E1" s="102"/>
      <c r="F1" s="102"/>
      <c r="G1" s="102"/>
      <c r="H1" s="102"/>
      <c r="I1" s="102"/>
      <c r="J1" s="102"/>
      <c r="K1" s="102"/>
      <c r="L1" s="13"/>
      <c r="M1" s="87"/>
    </row>
    <row r="2" spans="1:15" x14ac:dyDescent="0.35">
      <c r="A2" s="17"/>
      <c r="B2" s="17"/>
      <c r="C2" s="68"/>
      <c r="D2" s="32"/>
      <c r="E2" s="95"/>
      <c r="F2" s="75"/>
      <c r="G2" s="12"/>
      <c r="H2" s="60"/>
      <c r="I2" s="44"/>
      <c r="J2" s="13"/>
      <c r="K2" s="13"/>
      <c r="L2" s="13"/>
      <c r="M2" s="87"/>
    </row>
    <row r="3" spans="1:15" ht="14.5" customHeight="1" x14ac:dyDescent="0.3">
      <c r="A3" s="18"/>
      <c r="B3" s="18"/>
      <c r="C3" s="36"/>
      <c r="D3" s="36"/>
      <c r="E3" s="27"/>
      <c r="F3" s="76"/>
      <c r="G3" s="9"/>
      <c r="H3" s="39"/>
      <c r="I3" s="45"/>
      <c r="J3" s="8"/>
      <c r="K3" s="8"/>
      <c r="L3" s="8"/>
      <c r="M3" s="88"/>
      <c r="N3" s="1"/>
      <c r="O3" s="1"/>
    </row>
    <row r="4" spans="1:15" ht="19.5" customHeight="1" x14ac:dyDescent="0.35">
      <c r="A4" s="19"/>
      <c r="B4" s="19"/>
      <c r="C4" s="37"/>
      <c r="D4" s="38" t="s">
        <v>3</v>
      </c>
      <c r="E4" s="110" t="s">
        <v>84</v>
      </c>
      <c r="F4" s="111"/>
      <c r="G4" s="111"/>
      <c r="H4" s="61"/>
      <c r="I4" s="46"/>
      <c r="J4" s="4"/>
      <c r="K4" s="4"/>
      <c r="L4" s="4"/>
      <c r="M4" s="87"/>
      <c r="N4" s="1"/>
      <c r="O4" s="1"/>
    </row>
    <row r="5" spans="1:15" ht="19.5" customHeight="1" x14ac:dyDescent="0.35">
      <c r="A5" s="19"/>
      <c r="B5" s="19"/>
      <c r="C5" s="37"/>
      <c r="D5" s="38" t="s">
        <v>10</v>
      </c>
      <c r="E5" s="112">
        <v>600</v>
      </c>
      <c r="F5" s="113"/>
      <c r="G5" s="113"/>
      <c r="H5" s="41"/>
      <c r="I5" s="40"/>
      <c r="J5" s="3"/>
      <c r="K5" s="3"/>
      <c r="L5" s="3"/>
      <c r="M5" s="87"/>
      <c r="N5" s="1"/>
      <c r="O5" s="1"/>
    </row>
    <row r="6" spans="1:15" ht="19.5" customHeight="1" x14ac:dyDescent="0.35">
      <c r="A6" s="20"/>
      <c r="B6" s="20"/>
      <c r="C6" s="36"/>
      <c r="D6" s="38" t="s">
        <v>11</v>
      </c>
      <c r="E6" s="103"/>
      <c r="F6" s="104"/>
      <c r="G6" s="104"/>
      <c r="H6" s="40"/>
      <c r="I6" s="40"/>
      <c r="J6" s="5"/>
      <c r="K6" s="5"/>
      <c r="L6" s="3"/>
      <c r="M6" s="87"/>
      <c r="N6" s="1"/>
      <c r="O6" s="1"/>
    </row>
    <row r="7" spans="1:15" ht="19.5" customHeight="1" x14ac:dyDescent="0.35">
      <c r="A7" s="20"/>
      <c r="B7" s="20"/>
      <c r="C7" s="36"/>
      <c r="D7" s="38" t="s">
        <v>4</v>
      </c>
      <c r="E7" s="114"/>
      <c r="F7" s="115"/>
      <c r="G7" s="115"/>
      <c r="H7" s="41"/>
      <c r="I7" s="40"/>
      <c r="J7" s="4"/>
      <c r="K7" s="4"/>
      <c r="L7" s="4"/>
      <c r="M7" s="87"/>
      <c r="N7" s="1"/>
      <c r="O7" s="1"/>
    </row>
    <row r="8" spans="1:15" ht="19.5" customHeight="1" x14ac:dyDescent="0.35">
      <c r="A8" s="20"/>
      <c r="B8" s="20"/>
      <c r="C8" s="36"/>
      <c r="D8" s="38" t="s">
        <v>5</v>
      </c>
      <c r="E8" s="103"/>
      <c r="F8" s="104"/>
      <c r="G8" s="104"/>
      <c r="H8" s="41"/>
      <c r="I8" s="40"/>
      <c r="J8" s="4"/>
      <c r="K8" s="4"/>
      <c r="L8" s="10"/>
      <c r="M8" s="99" t="s">
        <v>72</v>
      </c>
      <c r="N8" s="1"/>
      <c r="O8" s="1"/>
    </row>
    <row r="9" spans="1:15" ht="19.5" customHeight="1" x14ac:dyDescent="0.35">
      <c r="A9" s="4"/>
      <c r="B9" s="4"/>
      <c r="C9" s="69"/>
      <c r="D9" s="38" t="s">
        <v>6</v>
      </c>
      <c r="E9" s="103"/>
      <c r="F9" s="104"/>
      <c r="G9" s="104"/>
      <c r="H9" s="41"/>
      <c r="I9" s="40"/>
      <c r="J9" s="4"/>
      <c r="K9" s="4"/>
      <c r="L9" s="4"/>
      <c r="M9" s="99" t="s">
        <v>73</v>
      </c>
      <c r="N9" s="7"/>
      <c r="O9" s="1"/>
    </row>
    <row r="10" spans="1:15" ht="19.5" customHeight="1" x14ac:dyDescent="0.35">
      <c r="A10" s="4"/>
      <c r="B10" s="4"/>
      <c r="C10" s="69"/>
      <c r="D10" s="38" t="s">
        <v>8</v>
      </c>
      <c r="E10" s="103"/>
      <c r="F10" s="104"/>
      <c r="G10" s="104"/>
      <c r="H10" s="41"/>
      <c r="I10" s="40"/>
      <c r="J10" s="3"/>
      <c r="K10" s="3"/>
      <c r="L10" s="3"/>
      <c r="M10" s="99" t="s">
        <v>74</v>
      </c>
      <c r="N10" s="1"/>
      <c r="O10" s="1"/>
    </row>
    <row r="11" spans="1:15" ht="21" customHeight="1" x14ac:dyDescent="0.4">
      <c r="A11" s="4"/>
      <c r="B11" s="59"/>
      <c r="C11" s="69"/>
      <c r="D11" s="38" t="s">
        <v>7</v>
      </c>
      <c r="E11" s="103"/>
      <c r="F11" s="104"/>
      <c r="G11" s="104"/>
      <c r="H11" s="41"/>
      <c r="I11" s="40"/>
      <c r="J11" s="4"/>
      <c r="K11" s="4"/>
      <c r="L11" s="3"/>
      <c r="M11" s="89"/>
      <c r="N11" s="1"/>
      <c r="O11" s="1"/>
    </row>
    <row r="12" spans="1:15" s="7" customFormat="1" ht="19.5" customHeight="1" x14ac:dyDescent="0.35">
      <c r="A12" s="21"/>
      <c r="B12" s="21"/>
      <c r="C12" s="70"/>
      <c r="D12" s="38" t="s">
        <v>9</v>
      </c>
      <c r="E12" s="105" t="s">
        <v>83</v>
      </c>
      <c r="F12" s="106"/>
      <c r="G12" s="106"/>
      <c r="H12" s="41"/>
      <c r="I12" s="40"/>
      <c r="J12" s="11"/>
      <c r="K12" s="11"/>
      <c r="L12" s="11"/>
      <c r="M12" s="90"/>
      <c r="N12" s="6"/>
      <c r="O12" s="6"/>
    </row>
    <row r="13" spans="1:15" s="7" customFormat="1" ht="19.5" customHeight="1" x14ac:dyDescent="0.35">
      <c r="A13" s="21"/>
      <c r="B13" s="21"/>
      <c r="C13" s="70"/>
      <c r="D13" s="38"/>
      <c r="E13" s="94"/>
      <c r="F13" s="51"/>
      <c r="G13" s="51"/>
      <c r="H13" s="41"/>
      <c r="I13" s="40"/>
      <c r="J13" s="11"/>
      <c r="K13" s="11"/>
      <c r="L13" s="11"/>
      <c r="M13" s="90"/>
      <c r="N13" s="6"/>
      <c r="O13" s="6"/>
    </row>
    <row r="14" spans="1:15" ht="38.5" customHeight="1" x14ac:dyDescent="0.65">
      <c r="C14" s="74" t="s">
        <v>20</v>
      </c>
      <c r="F14" s="77"/>
      <c r="G14" s="14"/>
      <c r="I14" s="44"/>
      <c r="J14" s="16"/>
      <c r="K14" s="16"/>
      <c r="L14" s="101"/>
      <c r="M14" s="86"/>
    </row>
    <row r="15" spans="1:15" s="26" customFormat="1" ht="57.75" customHeight="1" x14ac:dyDescent="0.35">
      <c r="A15" s="28" t="s">
        <v>18</v>
      </c>
      <c r="B15" s="28" t="s">
        <v>21</v>
      </c>
      <c r="C15" s="34" t="s">
        <v>12</v>
      </c>
      <c r="D15" s="34" t="s">
        <v>15</v>
      </c>
      <c r="E15" s="49" t="s">
        <v>13</v>
      </c>
      <c r="F15" s="78" t="s">
        <v>79</v>
      </c>
      <c r="G15" s="52" t="s">
        <v>14</v>
      </c>
      <c r="H15" s="42" t="s">
        <v>26</v>
      </c>
      <c r="I15" s="43" t="s">
        <v>82</v>
      </c>
      <c r="J15" s="29" t="s">
        <v>0</v>
      </c>
      <c r="K15" s="29" t="s">
        <v>17</v>
      </c>
      <c r="L15" s="65" t="s">
        <v>1</v>
      </c>
      <c r="M15" s="54" t="s">
        <v>16</v>
      </c>
    </row>
    <row r="16" spans="1:15" s="26" customFormat="1" ht="148" customHeight="1" x14ac:dyDescent="0.35">
      <c r="A16" s="48" t="s">
        <v>75</v>
      </c>
      <c r="B16" s="23"/>
      <c r="C16" s="71" t="s">
        <v>76</v>
      </c>
      <c r="D16" s="35" t="s">
        <v>80</v>
      </c>
      <c r="E16" s="98">
        <v>202101</v>
      </c>
      <c r="F16" s="63">
        <v>1</v>
      </c>
      <c r="G16" s="91">
        <v>0</v>
      </c>
      <c r="H16" s="100">
        <v>385</v>
      </c>
      <c r="I16" s="82">
        <v>699</v>
      </c>
      <c r="J16" s="31">
        <f t="shared" ref="J16:J17" si="0">I16/H16</f>
        <v>1.8155844155844156</v>
      </c>
      <c r="K16" s="31">
        <f t="shared" ref="K16:K17" si="1">(((I16/1.2)-H16)/(I16/1.2))*100</f>
        <v>33.905579399141637</v>
      </c>
      <c r="L16" s="92">
        <f t="shared" ref="L16:L17" si="2">G16*H16</f>
        <v>0</v>
      </c>
      <c r="M16" s="56"/>
    </row>
    <row r="17" spans="1:13" s="26" customFormat="1" ht="217.5" customHeight="1" x14ac:dyDescent="0.35">
      <c r="A17" s="48" t="s">
        <v>75</v>
      </c>
      <c r="B17" s="23"/>
      <c r="C17" s="71" t="s">
        <v>77</v>
      </c>
      <c r="D17" s="84" t="s">
        <v>81</v>
      </c>
      <c r="E17" s="97">
        <v>202102</v>
      </c>
      <c r="F17" s="63">
        <v>1</v>
      </c>
      <c r="G17" s="91">
        <v>0</v>
      </c>
      <c r="H17" s="100">
        <v>525</v>
      </c>
      <c r="I17" s="82">
        <v>949</v>
      </c>
      <c r="J17" s="31">
        <f t="shared" si="0"/>
        <v>1.8076190476190477</v>
      </c>
      <c r="K17" s="31">
        <f t="shared" si="1"/>
        <v>33.614330874604853</v>
      </c>
      <c r="L17" s="92">
        <f t="shared" si="2"/>
        <v>0</v>
      </c>
      <c r="M17" s="55"/>
    </row>
    <row r="18" spans="1:13" s="26" customFormat="1" ht="124.5" customHeight="1" x14ac:dyDescent="0.35">
      <c r="A18" s="48" t="s">
        <v>19</v>
      </c>
      <c r="B18" s="23"/>
      <c r="C18" s="71" t="s">
        <v>92</v>
      </c>
      <c r="D18" s="84" t="s">
        <v>87</v>
      </c>
      <c r="E18" s="97">
        <v>202103</v>
      </c>
      <c r="F18" s="63"/>
      <c r="G18" s="91">
        <v>0</v>
      </c>
      <c r="H18" s="100">
        <v>18.7</v>
      </c>
      <c r="I18" s="82">
        <v>54.9</v>
      </c>
      <c r="J18" s="31">
        <f t="shared" ref="J18:J22" si="3">I18/H18</f>
        <v>2.9358288770053478</v>
      </c>
      <c r="K18" s="31">
        <f t="shared" ref="K18:K22" si="4">(((I18/1.2)-H18)/(I18/1.2))*100</f>
        <v>59.125683060109289</v>
      </c>
      <c r="L18" s="66"/>
      <c r="M18" s="55"/>
    </row>
    <row r="19" spans="1:13" s="26" customFormat="1" ht="108" customHeight="1" x14ac:dyDescent="0.35">
      <c r="A19" s="48" t="s">
        <v>19</v>
      </c>
      <c r="B19" s="23"/>
      <c r="C19" s="71" t="s">
        <v>93</v>
      </c>
      <c r="D19" s="84" t="s">
        <v>88</v>
      </c>
      <c r="E19" s="97">
        <v>202106</v>
      </c>
      <c r="F19" s="63">
        <v>10</v>
      </c>
      <c r="G19" s="91">
        <v>0</v>
      </c>
      <c r="H19" s="100">
        <v>9.4</v>
      </c>
      <c r="I19" s="82">
        <v>29.9</v>
      </c>
      <c r="J19" s="31">
        <f>I19/H19</f>
        <v>3.1808510638297869</v>
      </c>
      <c r="K19" s="31">
        <f>(((I19/1.2)-H19)/(I19/1.2))*100</f>
        <v>62.274247491638803</v>
      </c>
      <c r="L19" s="66"/>
      <c r="M19" s="55"/>
    </row>
    <row r="20" spans="1:13" s="26" customFormat="1" ht="126.5" customHeight="1" x14ac:dyDescent="0.35">
      <c r="A20" s="48" t="s">
        <v>19</v>
      </c>
      <c r="B20" s="23"/>
      <c r="C20" s="71" t="s">
        <v>94</v>
      </c>
      <c r="D20" s="84" t="s">
        <v>89</v>
      </c>
      <c r="E20" s="97">
        <v>202107</v>
      </c>
      <c r="F20" s="63">
        <v>10</v>
      </c>
      <c r="G20" s="91">
        <v>0</v>
      </c>
      <c r="H20" s="100">
        <v>10.8</v>
      </c>
      <c r="I20" s="82">
        <v>34.9</v>
      </c>
      <c r="J20" s="31">
        <f>I20/H20</f>
        <v>3.231481481481481</v>
      </c>
      <c r="K20" s="31">
        <f>(((I20/1.2)-H20)/(I20/1.2))*100</f>
        <v>62.865329512893972</v>
      </c>
      <c r="L20" s="66"/>
      <c r="M20" s="55"/>
    </row>
    <row r="21" spans="1:13" s="26" customFormat="1" ht="120.5" customHeight="1" x14ac:dyDescent="0.35">
      <c r="A21" s="48" t="s">
        <v>48</v>
      </c>
      <c r="B21" s="23"/>
      <c r="C21" s="71" t="s">
        <v>95</v>
      </c>
      <c r="D21" s="84" t="s">
        <v>91</v>
      </c>
      <c r="E21" s="97">
        <v>202104</v>
      </c>
      <c r="F21" s="63">
        <v>10</v>
      </c>
      <c r="G21" s="91">
        <v>0</v>
      </c>
      <c r="H21" s="100">
        <v>9.9</v>
      </c>
      <c r="I21" s="82">
        <v>29.9</v>
      </c>
      <c r="J21" s="31">
        <f t="shared" si="3"/>
        <v>3.0202020202020199</v>
      </c>
      <c r="K21" s="31">
        <f t="shared" si="4"/>
        <v>60.26755852842809</v>
      </c>
      <c r="L21" s="66"/>
      <c r="M21" s="55"/>
    </row>
    <row r="22" spans="1:13" s="26" customFormat="1" ht="129.5" customHeight="1" x14ac:dyDescent="0.35">
      <c r="A22" s="48" t="s">
        <v>48</v>
      </c>
      <c r="B22" s="23"/>
      <c r="C22" s="71" t="s">
        <v>96</v>
      </c>
      <c r="D22" s="84" t="s">
        <v>90</v>
      </c>
      <c r="E22" s="97">
        <v>202105</v>
      </c>
      <c r="F22" s="63"/>
      <c r="G22" s="91">
        <v>0</v>
      </c>
      <c r="H22" s="100">
        <v>21</v>
      </c>
      <c r="I22" s="82">
        <v>49.9</v>
      </c>
      <c r="J22" s="31">
        <f t="shared" si="3"/>
        <v>2.3761904761904762</v>
      </c>
      <c r="K22" s="31">
        <f t="shared" si="4"/>
        <v>49.498997995991992</v>
      </c>
      <c r="L22" s="66"/>
      <c r="M22" s="55"/>
    </row>
    <row r="23" spans="1:13" s="26" customFormat="1" ht="105" customHeight="1" x14ac:dyDescent="0.35">
      <c r="A23" s="48" t="s">
        <v>27</v>
      </c>
      <c r="B23" s="23"/>
      <c r="C23" s="71" t="s">
        <v>22</v>
      </c>
      <c r="D23" s="64" t="s">
        <v>61</v>
      </c>
      <c r="E23" s="98">
        <v>202026</v>
      </c>
      <c r="F23" s="63">
        <v>6</v>
      </c>
      <c r="G23" s="91">
        <v>0</v>
      </c>
      <c r="H23" s="100">
        <v>13.2</v>
      </c>
      <c r="I23" s="82">
        <v>29.9</v>
      </c>
      <c r="J23" s="31">
        <f>I23/H23</f>
        <v>2.2651515151515151</v>
      </c>
      <c r="K23" s="31">
        <f>(((I23/1.2)-H23)/(I23/1.2))*100</f>
        <v>47.023411371237458</v>
      </c>
      <c r="L23" s="66">
        <f>G23*H23</f>
        <v>0</v>
      </c>
      <c r="M23" s="55"/>
    </row>
    <row r="24" spans="1:13" s="26" customFormat="1" ht="105" customHeight="1" x14ac:dyDescent="0.35">
      <c r="A24" s="48" t="s">
        <v>27</v>
      </c>
      <c r="B24" s="23"/>
      <c r="C24" s="71" t="s">
        <v>23</v>
      </c>
      <c r="D24" s="64" t="s">
        <v>62</v>
      </c>
      <c r="E24" s="98">
        <v>202025</v>
      </c>
      <c r="F24" s="63">
        <v>4</v>
      </c>
      <c r="G24" s="91">
        <v>0</v>
      </c>
      <c r="H24" s="100">
        <v>18.399999999999999</v>
      </c>
      <c r="I24" s="82">
        <v>39.9</v>
      </c>
      <c r="J24" s="31">
        <f t="shared" ref="J24:J47" si="5">I24/H24</f>
        <v>2.1684782608695654</v>
      </c>
      <c r="K24" s="31">
        <f t="shared" ref="K24:K47" si="6">(((I24/1.2)-H24)/(I24/1.2))*100</f>
        <v>44.661654135338352</v>
      </c>
      <c r="L24" s="66">
        <f t="shared" ref="L24:L47" si="7">G24*H24</f>
        <v>0</v>
      </c>
      <c r="M24" s="56"/>
    </row>
    <row r="25" spans="1:13" s="26" customFormat="1" ht="105" customHeight="1" x14ac:dyDescent="0.35">
      <c r="A25" s="48" t="s">
        <v>19</v>
      </c>
      <c r="B25" s="23"/>
      <c r="C25" s="71" t="s">
        <v>67</v>
      </c>
      <c r="D25" s="64" t="s">
        <v>42</v>
      </c>
      <c r="E25" s="98">
        <v>202006</v>
      </c>
      <c r="F25" s="63">
        <v>25</v>
      </c>
      <c r="G25" s="91">
        <v>0</v>
      </c>
      <c r="H25" s="100">
        <v>4.9000000000000004</v>
      </c>
      <c r="I25" s="82">
        <v>13.9</v>
      </c>
      <c r="J25" s="31">
        <f t="shared" si="5"/>
        <v>2.8367346938775508</v>
      </c>
      <c r="K25" s="31">
        <f t="shared" si="6"/>
        <v>57.697841726618705</v>
      </c>
      <c r="L25" s="66">
        <f t="shared" si="7"/>
        <v>0</v>
      </c>
      <c r="M25" s="57"/>
    </row>
    <row r="26" spans="1:13" s="26" customFormat="1" ht="105" customHeight="1" x14ac:dyDescent="0.35">
      <c r="A26" s="48" t="s">
        <v>19</v>
      </c>
      <c r="B26" s="23"/>
      <c r="C26" s="71" t="s">
        <v>68</v>
      </c>
      <c r="D26" s="64" t="s">
        <v>43</v>
      </c>
      <c r="E26" s="98">
        <v>202005</v>
      </c>
      <c r="F26" s="63">
        <v>25</v>
      </c>
      <c r="G26" s="91">
        <v>0</v>
      </c>
      <c r="H26" s="100">
        <v>5.9</v>
      </c>
      <c r="I26" s="82">
        <v>15.9</v>
      </c>
      <c r="J26" s="31">
        <f t="shared" si="5"/>
        <v>2.6949152542372881</v>
      </c>
      <c r="K26" s="31">
        <f t="shared" si="6"/>
        <v>55.471698113207545</v>
      </c>
      <c r="L26" s="66">
        <f t="shared" si="7"/>
        <v>0</v>
      </c>
      <c r="M26" s="57"/>
    </row>
    <row r="27" spans="1:13" s="26" customFormat="1" ht="105" customHeight="1" x14ac:dyDescent="0.35">
      <c r="A27" s="48" t="s">
        <v>19</v>
      </c>
      <c r="B27" s="23"/>
      <c r="C27" s="71" t="s">
        <v>45</v>
      </c>
      <c r="D27" s="64" t="s">
        <v>44</v>
      </c>
      <c r="E27" s="98">
        <v>202017</v>
      </c>
      <c r="F27" s="63">
        <v>10</v>
      </c>
      <c r="G27" s="91">
        <v>0</v>
      </c>
      <c r="H27" s="100">
        <v>8.6</v>
      </c>
      <c r="I27" s="82">
        <v>21.9</v>
      </c>
      <c r="J27" s="31">
        <f t="shared" si="5"/>
        <v>2.5465116279069768</v>
      </c>
      <c r="K27" s="31">
        <f t="shared" si="6"/>
        <v>52.876712328767127</v>
      </c>
      <c r="L27" s="66">
        <f t="shared" si="7"/>
        <v>0</v>
      </c>
      <c r="M27" s="57"/>
    </row>
    <row r="28" spans="1:13" s="26" customFormat="1" ht="105" customHeight="1" x14ac:dyDescent="0.35">
      <c r="A28" s="48" t="s">
        <v>28</v>
      </c>
      <c r="B28" s="23"/>
      <c r="C28" s="71" t="s">
        <v>24</v>
      </c>
      <c r="D28" s="64" t="s">
        <v>85</v>
      </c>
      <c r="E28" s="98">
        <v>202020</v>
      </c>
      <c r="F28" s="63">
        <v>10</v>
      </c>
      <c r="G28" s="91">
        <v>0</v>
      </c>
      <c r="H28" s="100">
        <v>13.8</v>
      </c>
      <c r="I28" s="82">
        <v>34.9</v>
      </c>
      <c r="J28" s="31">
        <f t="shared" si="5"/>
        <v>2.5289855072463765</v>
      </c>
      <c r="K28" s="31">
        <f t="shared" si="6"/>
        <v>52.550143266475636</v>
      </c>
      <c r="L28" s="66">
        <f t="shared" si="7"/>
        <v>0</v>
      </c>
      <c r="M28" s="67"/>
    </row>
    <row r="29" spans="1:13" s="26" customFormat="1" ht="105" customHeight="1" x14ac:dyDescent="0.35">
      <c r="A29" s="48" t="s">
        <v>48</v>
      </c>
      <c r="B29" s="23"/>
      <c r="C29" s="71" t="s">
        <v>32</v>
      </c>
      <c r="D29" s="64" t="s">
        <v>49</v>
      </c>
      <c r="E29" s="98">
        <v>202013</v>
      </c>
      <c r="F29" s="63">
        <v>20</v>
      </c>
      <c r="G29" s="91">
        <v>0</v>
      </c>
      <c r="H29" s="100">
        <v>2.5</v>
      </c>
      <c r="I29" s="82">
        <v>8.9</v>
      </c>
      <c r="J29" s="31">
        <f t="shared" si="5"/>
        <v>3.56</v>
      </c>
      <c r="K29" s="31">
        <f t="shared" si="6"/>
        <v>66.292134831460686</v>
      </c>
      <c r="L29" s="66">
        <f t="shared" si="7"/>
        <v>0</v>
      </c>
      <c r="M29" s="67"/>
    </row>
    <row r="30" spans="1:13" s="26" customFormat="1" ht="105" customHeight="1" x14ac:dyDescent="0.35">
      <c r="A30" s="48" t="s">
        <v>48</v>
      </c>
      <c r="B30" s="23"/>
      <c r="C30" s="71" t="s">
        <v>66</v>
      </c>
      <c r="D30" s="64" t="s">
        <v>52</v>
      </c>
      <c r="E30" s="98">
        <v>202012</v>
      </c>
      <c r="F30" s="63">
        <v>20</v>
      </c>
      <c r="G30" s="91">
        <v>0</v>
      </c>
      <c r="H30" s="100">
        <v>2.95</v>
      </c>
      <c r="I30" s="82">
        <v>8.9</v>
      </c>
      <c r="J30" s="31">
        <f t="shared" si="5"/>
        <v>3.0169491525423728</v>
      </c>
      <c r="K30" s="31">
        <f t="shared" si="6"/>
        <v>60.22471910112359</v>
      </c>
      <c r="L30" s="66">
        <f t="shared" si="7"/>
        <v>0</v>
      </c>
      <c r="M30" s="67"/>
    </row>
    <row r="31" spans="1:13" s="26" customFormat="1" ht="105" customHeight="1" x14ac:dyDescent="0.35">
      <c r="A31" s="48" t="s">
        <v>48</v>
      </c>
      <c r="B31" s="23"/>
      <c r="C31" s="71" t="s">
        <v>33</v>
      </c>
      <c r="D31" s="64" t="s">
        <v>50</v>
      </c>
      <c r="E31" s="98">
        <v>202011</v>
      </c>
      <c r="F31" s="63">
        <v>50</v>
      </c>
      <c r="G31" s="91">
        <v>0</v>
      </c>
      <c r="H31" s="100">
        <v>2.5</v>
      </c>
      <c r="I31" s="82">
        <v>9</v>
      </c>
      <c r="J31" s="31">
        <f t="shared" si="5"/>
        <v>3.6</v>
      </c>
      <c r="K31" s="31">
        <f t="shared" si="6"/>
        <v>66.666666666666657</v>
      </c>
      <c r="L31" s="66">
        <f t="shared" si="7"/>
        <v>0</v>
      </c>
      <c r="M31" s="67"/>
    </row>
    <row r="32" spans="1:13" s="26" customFormat="1" ht="105" customHeight="1" x14ac:dyDescent="0.35">
      <c r="A32" s="48" t="s">
        <v>48</v>
      </c>
      <c r="B32" s="23"/>
      <c r="C32" s="71" t="s">
        <v>34</v>
      </c>
      <c r="D32" s="64" t="s">
        <v>53</v>
      </c>
      <c r="E32" s="98">
        <v>202010</v>
      </c>
      <c r="F32" s="63">
        <v>20</v>
      </c>
      <c r="G32" s="91">
        <v>0</v>
      </c>
      <c r="H32" s="100">
        <v>3.4</v>
      </c>
      <c r="I32" s="82">
        <v>11.9</v>
      </c>
      <c r="J32" s="31">
        <f t="shared" si="5"/>
        <v>3.5</v>
      </c>
      <c r="K32" s="31">
        <f t="shared" si="6"/>
        <v>65.714285714285708</v>
      </c>
      <c r="L32" s="92">
        <f t="shared" si="7"/>
        <v>0</v>
      </c>
      <c r="M32" s="67"/>
    </row>
    <row r="33" spans="1:13" s="26" customFormat="1" ht="105" customHeight="1" x14ac:dyDescent="0.35">
      <c r="A33" s="48" t="s">
        <v>48</v>
      </c>
      <c r="B33" s="23"/>
      <c r="C33" s="71" t="s">
        <v>35</v>
      </c>
      <c r="D33" s="83" t="s">
        <v>54</v>
      </c>
      <c r="E33" s="98">
        <v>202009</v>
      </c>
      <c r="F33" s="63">
        <v>20</v>
      </c>
      <c r="G33" s="91">
        <v>0</v>
      </c>
      <c r="H33" s="100">
        <v>4.0999999999999996</v>
      </c>
      <c r="I33" s="82">
        <v>13.9</v>
      </c>
      <c r="J33" s="31">
        <f t="shared" si="5"/>
        <v>3.3902439024390247</v>
      </c>
      <c r="K33" s="31">
        <f t="shared" si="6"/>
        <v>64.60431654676259</v>
      </c>
      <c r="L33" s="66">
        <f t="shared" si="7"/>
        <v>0</v>
      </c>
      <c r="M33" s="67"/>
    </row>
    <row r="34" spans="1:13" s="26" customFormat="1" ht="105" customHeight="1" x14ac:dyDescent="0.35">
      <c r="A34" s="48" t="s">
        <v>48</v>
      </c>
      <c r="B34" s="23"/>
      <c r="C34" s="71" t="s">
        <v>37</v>
      </c>
      <c r="D34" s="64" t="s">
        <v>56</v>
      </c>
      <c r="E34" s="98">
        <v>202008</v>
      </c>
      <c r="F34" s="63">
        <v>20</v>
      </c>
      <c r="G34" s="91">
        <v>0</v>
      </c>
      <c r="H34" s="100">
        <v>4.9000000000000004</v>
      </c>
      <c r="I34" s="82">
        <v>16.899999999999999</v>
      </c>
      <c r="J34" s="31">
        <f t="shared" si="5"/>
        <v>3.4489795918367343</v>
      </c>
      <c r="K34" s="31">
        <f t="shared" si="6"/>
        <v>65.207100591715971</v>
      </c>
      <c r="L34" s="66">
        <f t="shared" si="7"/>
        <v>0</v>
      </c>
      <c r="M34" s="67"/>
    </row>
    <row r="35" spans="1:13" s="26" customFormat="1" ht="105" customHeight="1" x14ac:dyDescent="0.35">
      <c r="A35" s="48" t="s">
        <v>48</v>
      </c>
      <c r="B35" s="23"/>
      <c r="C35" s="71" t="s">
        <v>36</v>
      </c>
      <c r="D35" s="64" t="s">
        <v>55</v>
      </c>
      <c r="E35" s="98">
        <v>202007</v>
      </c>
      <c r="F35" s="63">
        <v>20</v>
      </c>
      <c r="G35" s="91">
        <v>0</v>
      </c>
      <c r="H35" s="100">
        <v>5.6</v>
      </c>
      <c r="I35" s="82">
        <v>19.899999999999999</v>
      </c>
      <c r="J35" s="31">
        <f t="shared" si="5"/>
        <v>3.5535714285714284</v>
      </c>
      <c r="K35" s="31">
        <f t="shared" si="6"/>
        <v>66.231155778894475</v>
      </c>
      <c r="L35" s="66">
        <f t="shared" si="7"/>
        <v>0</v>
      </c>
      <c r="M35" s="67"/>
    </row>
    <row r="36" spans="1:13" s="26" customFormat="1" ht="105" customHeight="1" x14ac:dyDescent="0.35">
      <c r="A36" s="48" t="s">
        <v>30</v>
      </c>
      <c r="B36" s="23"/>
      <c r="C36" s="71" t="s">
        <v>97</v>
      </c>
      <c r="D36" s="64" t="s">
        <v>38</v>
      </c>
      <c r="E36" s="98">
        <v>202016</v>
      </c>
      <c r="F36" s="63">
        <v>50</v>
      </c>
      <c r="G36" s="91">
        <v>0</v>
      </c>
      <c r="H36" s="100">
        <v>2.5</v>
      </c>
      <c r="I36" s="82">
        <v>6.5</v>
      </c>
      <c r="J36" s="31">
        <f t="shared" si="5"/>
        <v>2.6</v>
      </c>
      <c r="K36" s="31">
        <f t="shared" si="6"/>
        <v>53.846153846153847</v>
      </c>
      <c r="L36" s="66">
        <f t="shared" si="7"/>
        <v>0</v>
      </c>
      <c r="M36" s="67"/>
    </row>
    <row r="37" spans="1:13" s="26" customFormat="1" ht="105" customHeight="1" x14ac:dyDescent="0.35">
      <c r="A37" s="48" t="s">
        <v>30</v>
      </c>
      <c r="B37" s="23"/>
      <c r="C37" s="71" t="s">
        <v>31</v>
      </c>
      <c r="D37" s="64" t="s">
        <v>41</v>
      </c>
      <c r="E37" s="98">
        <v>202018</v>
      </c>
      <c r="F37" s="63">
        <v>50</v>
      </c>
      <c r="G37" s="91">
        <v>0</v>
      </c>
      <c r="H37" s="100">
        <v>1.1499999999999999</v>
      </c>
      <c r="I37" s="82">
        <v>2.8</v>
      </c>
      <c r="J37" s="31">
        <f t="shared" si="5"/>
        <v>2.4347826086956523</v>
      </c>
      <c r="K37" s="31">
        <f t="shared" si="6"/>
        <v>50.714285714285722</v>
      </c>
      <c r="L37" s="66">
        <f t="shared" si="7"/>
        <v>0</v>
      </c>
      <c r="M37" s="56"/>
    </row>
    <row r="38" spans="1:13" s="26" customFormat="1" ht="118.5" customHeight="1" x14ac:dyDescent="0.35">
      <c r="A38" s="48" t="s">
        <v>28</v>
      </c>
      <c r="B38" s="23"/>
      <c r="C38" s="71" t="s">
        <v>25</v>
      </c>
      <c r="D38" s="93" t="s">
        <v>86</v>
      </c>
      <c r="E38" s="98">
        <v>202019</v>
      </c>
      <c r="F38" s="63">
        <v>4</v>
      </c>
      <c r="G38" s="91">
        <v>0</v>
      </c>
      <c r="H38" s="100">
        <v>23.6</v>
      </c>
      <c r="I38" s="82">
        <v>54.9</v>
      </c>
      <c r="J38" s="31">
        <f t="shared" si="5"/>
        <v>2.3262711864406778</v>
      </c>
      <c r="K38" s="31">
        <f t="shared" si="6"/>
        <v>48.415300546448087</v>
      </c>
      <c r="L38" s="66">
        <f t="shared" si="7"/>
        <v>0</v>
      </c>
      <c r="M38" s="56"/>
    </row>
    <row r="39" spans="1:13" s="26" customFormat="1" ht="105" customHeight="1" x14ac:dyDescent="0.35">
      <c r="A39" s="48" t="s">
        <v>30</v>
      </c>
      <c r="B39" s="23"/>
      <c r="C39" s="71" t="s">
        <v>29</v>
      </c>
      <c r="D39" s="64" t="s">
        <v>65</v>
      </c>
      <c r="E39" s="98">
        <v>202002</v>
      </c>
      <c r="F39" s="63">
        <v>4</v>
      </c>
      <c r="G39" s="91">
        <v>0</v>
      </c>
      <c r="H39" s="100">
        <v>21</v>
      </c>
      <c r="I39" s="82">
        <v>54.9</v>
      </c>
      <c r="J39" s="31">
        <f t="shared" si="5"/>
        <v>2.6142857142857143</v>
      </c>
      <c r="K39" s="31">
        <f t="shared" si="6"/>
        <v>54.098360655737707</v>
      </c>
      <c r="L39" s="66">
        <f t="shared" si="7"/>
        <v>0</v>
      </c>
      <c r="M39" s="56"/>
    </row>
    <row r="40" spans="1:13" s="26" customFormat="1" ht="105" customHeight="1" x14ac:dyDescent="0.35">
      <c r="A40" s="48" t="s">
        <v>28</v>
      </c>
      <c r="B40" s="23"/>
      <c r="C40" s="71" t="s">
        <v>57</v>
      </c>
      <c r="D40" s="116" t="s">
        <v>64</v>
      </c>
      <c r="E40" s="98">
        <v>202024</v>
      </c>
      <c r="F40" s="63">
        <v>10</v>
      </c>
      <c r="G40" s="91">
        <v>0</v>
      </c>
      <c r="H40" s="100">
        <v>32.799999999999997</v>
      </c>
      <c r="I40" s="82">
        <v>79.900000000000006</v>
      </c>
      <c r="J40" s="31">
        <f t="shared" si="5"/>
        <v>2.4359756097560981</v>
      </c>
      <c r="K40" s="31">
        <f t="shared" si="6"/>
        <v>50.738423028785995</v>
      </c>
      <c r="L40" s="66">
        <f t="shared" si="7"/>
        <v>0</v>
      </c>
      <c r="M40" s="56"/>
    </row>
    <row r="41" spans="1:13" s="26" customFormat="1" ht="98.5" customHeight="1" x14ac:dyDescent="0.35">
      <c r="A41" s="48" t="s">
        <v>28</v>
      </c>
      <c r="B41" s="23"/>
      <c r="C41" s="71" t="s">
        <v>58</v>
      </c>
      <c r="D41" s="118"/>
      <c r="E41" s="98">
        <v>202023</v>
      </c>
      <c r="F41" s="63">
        <v>10</v>
      </c>
      <c r="G41" s="91">
        <v>0</v>
      </c>
      <c r="H41" s="100">
        <v>37.950000000000003</v>
      </c>
      <c r="I41" s="82">
        <v>89.9</v>
      </c>
      <c r="J41" s="31">
        <f t="shared" ref="J41" si="8">I41/H41</f>
        <v>2.3689064558629775</v>
      </c>
      <c r="K41" s="31">
        <f t="shared" ref="K41" si="9">(((I41/1.2)-H41)/(I41/1.2))*100</f>
        <v>49.343715239154619</v>
      </c>
      <c r="L41" s="66">
        <f t="shared" si="7"/>
        <v>0</v>
      </c>
      <c r="M41" s="56"/>
    </row>
    <row r="42" spans="1:13" s="26" customFormat="1" ht="112" customHeight="1" x14ac:dyDescent="0.35">
      <c r="A42" s="48" t="s">
        <v>28</v>
      </c>
      <c r="B42" s="23"/>
      <c r="C42" s="71" t="s">
        <v>59</v>
      </c>
      <c r="D42" s="116" t="s">
        <v>63</v>
      </c>
      <c r="E42" s="98">
        <v>202022</v>
      </c>
      <c r="F42" s="63">
        <v>10</v>
      </c>
      <c r="G42" s="91">
        <v>0</v>
      </c>
      <c r="H42" s="100">
        <v>39</v>
      </c>
      <c r="I42" s="82">
        <v>99</v>
      </c>
      <c r="J42" s="31">
        <f t="shared" si="5"/>
        <v>2.5384615384615383</v>
      </c>
      <c r="K42" s="31">
        <f t="shared" si="6"/>
        <v>52.72727272727272</v>
      </c>
      <c r="L42" s="66">
        <f t="shared" si="7"/>
        <v>0</v>
      </c>
      <c r="M42" s="56"/>
    </row>
    <row r="43" spans="1:13" s="26" customFormat="1" ht="126.5" customHeight="1" x14ac:dyDescent="0.35">
      <c r="A43" s="48" t="s">
        <v>28</v>
      </c>
      <c r="B43" s="23"/>
      <c r="C43" s="71" t="s">
        <v>60</v>
      </c>
      <c r="D43" s="117"/>
      <c r="E43" s="98">
        <v>202021</v>
      </c>
      <c r="F43" s="63">
        <v>10</v>
      </c>
      <c r="G43" s="91">
        <v>0</v>
      </c>
      <c r="H43" s="100">
        <v>44.9</v>
      </c>
      <c r="I43" s="82">
        <v>109</v>
      </c>
      <c r="J43" s="31">
        <f t="shared" si="5"/>
        <v>2.4276169265033407</v>
      </c>
      <c r="K43" s="31">
        <f t="shared" si="6"/>
        <v>50.568807339449549</v>
      </c>
      <c r="L43" s="66">
        <f t="shared" si="7"/>
        <v>0</v>
      </c>
      <c r="M43" s="56"/>
    </row>
    <row r="44" spans="1:13" s="26" customFormat="1" ht="105" customHeight="1" x14ac:dyDescent="0.35">
      <c r="A44" s="48" t="s">
        <v>30</v>
      </c>
      <c r="B44" s="23"/>
      <c r="C44" s="71" t="s">
        <v>69</v>
      </c>
      <c r="D44" s="85" t="s">
        <v>47</v>
      </c>
      <c r="E44" s="98">
        <v>202004</v>
      </c>
      <c r="F44" s="63">
        <v>10</v>
      </c>
      <c r="G44" s="91">
        <v>0</v>
      </c>
      <c r="H44" s="100">
        <v>6.4</v>
      </c>
      <c r="I44" s="82">
        <v>15.9</v>
      </c>
      <c r="J44" s="31">
        <f t="shared" si="5"/>
        <v>2.484375</v>
      </c>
      <c r="K44" s="31">
        <f t="shared" si="6"/>
        <v>51.698113207547166</v>
      </c>
      <c r="L44" s="66">
        <f t="shared" si="7"/>
        <v>0</v>
      </c>
      <c r="M44" s="56"/>
    </row>
    <row r="45" spans="1:13" s="26" customFormat="1" ht="105" customHeight="1" x14ac:dyDescent="0.35">
      <c r="A45" s="48" t="s">
        <v>30</v>
      </c>
      <c r="B45" s="23"/>
      <c r="C45" s="71" t="s">
        <v>46</v>
      </c>
      <c r="D45" s="85" t="s">
        <v>51</v>
      </c>
      <c r="E45" s="98">
        <v>202003</v>
      </c>
      <c r="F45" s="63">
        <v>50</v>
      </c>
      <c r="G45" s="91">
        <v>0</v>
      </c>
      <c r="H45" s="100">
        <v>3.1</v>
      </c>
      <c r="I45" s="82">
        <v>8.9</v>
      </c>
      <c r="J45" s="31">
        <f t="shared" si="5"/>
        <v>2.870967741935484</v>
      </c>
      <c r="K45" s="31">
        <f t="shared" si="6"/>
        <v>58.202247191011224</v>
      </c>
      <c r="L45" s="92">
        <f t="shared" si="7"/>
        <v>0</v>
      </c>
      <c r="M45" s="57"/>
    </row>
    <row r="46" spans="1:13" s="26" customFormat="1" ht="126.5" customHeight="1" x14ac:dyDescent="0.35">
      <c r="A46" s="48" t="s">
        <v>30</v>
      </c>
      <c r="B46" s="23"/>
      <c r="C46" s="71" t="s">
        <v>70</v>
      </c>
      <c r="D46" s="35" t="s">
        <v>39</v>
      </c>
      <c r="E46" s="98">
        <v>202015</v>
      </c>
      <c r="F46" s="79">
        <v>50</v>
      </c>
      <c r="G46" s="91">
        <v>0</v>
      </c>
      <c r="H46" s="100">
        <v>3.55</v>
      </c>
      <c r="I46" s="82">
        <v>8.99</v>
      </c>
      <c r="J46" s="31">
        <f t="shared" si="5"/>
        <v>2.5323943661971833</v>
      </c>
      <c r="K46" s="31">
        <f t="shared" si="6"/>
        <v>52.61401557285874</v>
      </c>
      <c r="L46" s="92">
        <f t="shared" si="7"/>
        <v>0</v>
      </c>
      <c r="M46" s="67"/>
    </row>
    <row r="47" spans="1:13" s="26" customFormat="1" ht="112.5" customHeight="1" x14ac:dyDescent="0.35">
      <c r="A47" s="48" t="s">
        <v>30</v>
      </c>
      <c r="B47" s="23"/>
      <c r="C47" s="71" t="s">
        <v>71</v>
      </c>
      <c r="D47" s="35" t="s">
        <v>40</v>
      </c>
      <c r="E47" s="98">
        <v>202014</v>
      </c>
      <c r="F47" s="63">
        <v>50</v>
      </c>
      <c r="G47" s="91">
        <v>0</v>
      </c>
      <c r="H47" s="100">
        <v>3.95</v>
      </c>
      <c r="I47" s="82">
        <v>9.99</v>
      </c>
      <c r="J47" s="31">
        <f t="shared" si="5"/>
        <v>2.5291139240506331</v>
      </c>
      <c r="K47" s="31">
        <f t="shared" si="6"/>
        <v>52.552552552552555</v>
      </c>
      <c r="L47" s="92">
        <f t="shared" si="7"/>
        <v>0</v>
      </c>
      <c r="M47" s="56"/>
    </row>
    <row r="48" spans="1:13" s="26" customFormat="1" ht="28.5" customHeight="1" x14ac:dyDescent="0.35">
      <c r="A48" s="24"/>
      <c r="B48" s="24"/>
      <c r="C48" s="72"/>
      <c r="D48" s="25"/>
      <c r="E48" s="96"/>
      <c r="F48" s="80"/>
      <c r="G48" s="25"/>
      <c r="H48" s="107" t="s">
        <v>2</v>
      </c>
      <c r="I48" s="108"/>
      <c r="J48" s="108"/>
      <c r="K48" s="109"/>
      <c r="L48" s="50">
        <f>SUM(L23:L47)</f>
        <v>0</v>
      </c>
      <c r="M48" s="58"/>
    </row>
  </sheetData>
  <protectedRanges>
    <protectedRange sqref="D4:D13 G4:G13" name="Plage2_2_2"/>
  </protectedRanges>
  <mergeCells count="13">
    <mergeCell ref="D1:K1"/>
    <mergeCell ref="E11:G11"/>
    <mergeCell ref="E12:G12"/>
    <mergeCell ref="H48:K48"/>
    <mergeCell ref="E4:G4"/>
    <mergeCell ref="E5:G5"/>
    <mergeCell ref="E6:G6"/>
    <mergeCell ref="E7:G7"/>
    <mergeCell ref="E8:G8"/>
    <mergeCell ref="E9:G9"/>
    <mergeCell ref="E10:G10"/>
    <mergeCell ref="D42:D43"/>
    <mergeCell ref="D40:D41"/>
  </mergeCells>
  <phoneticPr fontId="29" type="noConversion"/>
  <pageMargins left="0.23622047244094491" right="0.43307086614173229" top="0.55118110236220474" bottom="0.35433070866141736" header="0.31496062992125984" footer="0.31496062992125984"/>
  <pageSetup paperSize="9" scale="5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6AAEC45FFC9A468D44521A1805DF4F" ma:contentTypeVersion="9" ma:contentTypeDescription="Crée un document." ma:contentTypeScope="" ma:versionID="d73d59215ec6b0c88ad5d4c303f6e479">
  <xsd:schema xmlns:xsd="http://www.w3.org/2001/XMLSchema" xmlns:xs="http://www.w3.org/2001/XMLSchema" xmlns:p="http://schemas.microsoft.com/office/2006/metadata/properties" xmlns:ns3="ffaa00d6-6d3e-4570-aee3-a9231adf2b04" targetNamespace="http://schemas.microsoft.com/office/2006/metadata/properties" ma:root="true" ma:fieldsID="baee4ae8f33fd3525586410d5dad2e28" ns3:_="">
    <xsd:import namespace="ffaa00d6-6d3e-4570-aee3-a9231adf2b0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a00d6-6d3e-4570-aee3-a9231adf2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CD3554-874E-4F45-AEFB-A38E9D742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aa00d6-6d3e-4570-aee3-a9231adf2b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AD12EF-6E44-46C8-8276-B674E08C247D}">
  <ds:schemaRefs>
    <ds:schemaRef ds:uri="http://schemas.microsoft.com/office/2006/metadata/properties"/>
    <ds:schemaRef ds:uri="ffaa00d6-6d3e-4570-aee3-a9231adf2b04"/>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8485F906-E091-463B-88CA-348EA5D649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SELECTION BDC</vt:lpstr>
      <vt:lpstr>'SELECTION BDC'!Zone_d_impression</vt:lpstr>
    </vt:vector>
  </TitlesOfParts>
  <Company>GUY COTTEN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Sledu</dc:creator>
  <cp:lastModifiedBy>Philippe GALLOU</cp:lastModifiedBy>
  <cp:lastPrinted>2021-06-02T12:26:08Z</cp:lastPrinted>
  <dcterms:created xsi:type="dcterms:W3CDTF">2015-11-24T14:07:18Z</dcterms:created>
  <dcterms:modified xsi:type="dcterms:W3CDTF">2021-06-02T13:59:07Z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0x010100216AAEC45FFC9A468D44521A1805DF4F</vt:lpwstr>
  </property>
</Properties>
</file>