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ocuments\Henri\Moto FN\Info tête de bielle\"/>
    </mc:Choice>
  </mc:AlternateContent>
  <bookViews>
    <workbookView xWindow="0" yWindow="0" windowWidth="20490" windowHeight="8820" xr2:uid="{D4A07363-941A-4D93-9F05-0C4CC3885C4A}"/>
  </bookViews>
  <sheets>
    <sheet name="Feuil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A9" i="1" l="1"/>
  <c r="A8" i="1"/>
  <c r="B29" i="1" l="1"/>
  <c r="A29" i="1"/>
  <c r="C29" i="1" l="1"/>
  <c r="D29" i="1" l="1"/>
  <c r="E29" i="1" s="1"/>
  <c r="F29" i="1" l="1"/>
  <c r="G29" i="1" s="1"/>
  <c r="I29" i="1" s="1"/>
  <c r="J29" i="1" s="1"/>
  <c r="K29" i="1" l="1"/>
  <c r="M29" i="1" s="1"/>
  <c r="N29" i="1" s="1"/>
  <c r="H29" i="1"/>
  <c r="L29" i="1" l="1"/>
</calcChain>
</file>

<file path=xl/sharedStrings.xml><?xml version="1.0" encoding="utf-8"?>
<sst xmlns="http://schemas.openxmlformats.org/spreadsheetml/2006/main" count="52" uniqueCount="34">
  <si>
    <t>Rr</t>
  </si>
  <si>
    <t>Rayon des rouleaux ou billes</t>
  </si>
  <si>
    <t>Rm</t>
  </si>
  <si>
    <t xml:space="preserve">Rayon du maneton </t>
  </si>
  <si>
    <t>Rayon décrit par l'axe des rouleaux</t>
  </si>
  <si>
    <t>Rar</t>
  </si>
  <si>
    <t>Ar</t>
  </si>
  <si>
    <t>Jt</t>
  </si>
  <si>
    <t>Je</t>
  </si>
  <si>
    <t>C2r</t>
  </si>
  <si>
    <t>Jc</t>
  </si>
  <si>
    <t>Ar (rd)</t>
  </si>
  <si>
    <t>Nb de rlx</t>
  </si>
  <si>
    <t>Angle du rouleau vu de l'axe du maneton</t>
  </si>
  <si>
    <t>Ar d°</t>
  </si>
  <si>
    <t>Jt d°</t>
  </si>
  <si>
    <t>Je d°</t>
  </si>
  <si>
    <t>Diamètre de la bague  extérieure</t>
  </si>
  <si>
    <t>Diamètre des rouleaux (mm)</t>
  </si>
  <si>
    <t>Diamètre du maneton (mm)</t>
  </si>
  <si>
    <t>NOMBRE DE ROULEAUX ET ESPACE ENTRE ROULEAUX D'UN ROULEMENT</t>
  </si>
  <si>
    <t>Jeu total: Angle vide si rouleaux en contact</t>
  </si>
  <si>
    <t>Jeu angulaire entre rouleaux équidistants</t>
  </si>
  <si>
    <t>Corde en mm entre deux rouleux répartis équidistants</t>
  </si>
  <si>
    <t>Jeu en mm entre deux rouleaux répartis équidistants (mesurable à la cale)</t>
  </si>
  <si>
    <t>Jct</t>
  </si>
  <si>
    <t>Jeu total en mm si rouleaux en contact (mesurable à la cale)</t>
  </si>
  <si>
    <t>Corde</t>
  </si>
  <si>
    <t>(mm)</t>
  </si>
  <si>
    <t>(Rd)</t>
  </si>
  <si>
    <t>(d°)</t>
  </si>
  <si>
    <t>Nombre de rouleaux</t>
  </si>
  <si>
    <t>Jeux restant quand
 les galets sont jointifs</t>
  </si>
  <si>
    <t>Jeu entre galets
 équidistants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</si>
</sst>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4" fillId="0" borderId="0" xfId="0" applyFont="1"/>
    <xf numFmtId="0" fontId="2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164" fontId="0" fillId="0" borderId="0" xfId="0" applyNumberFormat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0" xfId="0" applyFont="1" applyFill="1" applyBorder="1" applyAlignment="1">
      <alignment horizontal="center" wrapText="1"/>
    </xf>
    <xf numFmtId="0" fontId="1" fillId="3" borderId="0" xfId="0" applyFont="1" applyFill="1" applyBorder="1" applyAlignment="1"/>
    <xf numFmtId="0" fontId="1" fillId="3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264707</xdr:colOff>
      <xdr:row>0</xdr:row>
      <xdr:rowOff>26195</xdr:rowOff>
    </xdr:from>
    <xdr:to>
      <xdr:col>18</xdr:col>
      <xdr:colOff>267314</xdr:colOff>
      <xdr:row>28</xdr:row>
      <xdr:rowOff>190501</xdr:rowOff>
    </xdr:to>
    <xdr:grpSp>
      <xdr:nvGrpSpPr>
        <xdr:cNvPr id="53" name="Groupe 52">
          <a:extLst>
            <a:ext uri="{FF2B5EF4-FFF2-40B4-BE49-F238E27FC236}">
              <a16:creationId xmlns:a16="http://schemas.microsoft.com/office/drawing/2014/main" id="{D9E9F9F6-E5DE-42C8-B1FA-D9A27206B905}"/>
            </a:ext>
          </a:extLst>
        </xdr:cNvPr>
        <xdr:cNvGrpSpPr/>
      </xdr:nvGrpSpPr>
      <xdr:grpSpPr>
        <a:xfrm>
          <a:off x="7170332" y="26195"/>
          <a:ext cx="7003482" cy="6034087"/>
          <a:chOff x="1014801" y="347663"/>
          <a:chExt cx="6860607" cy="5706362"/>
        </a:xfrm>
      </xdr:grpSpPr>
      <xdr:grpSp>
        <xdr:nvGrpSpPr>
          <xdr:cNvPr id="48" name="Groupe 47">
            <a:extLst>
              <a:ext uri="{FF2B5EF4-FFF2-40B4-BE49-F238E27FC236}">
                <a16:creationId xmlns:a16="http://schemas.microsoft.com/office/drawing/2014/main" id="{31E59847-DAD5-4A6D-8830-2003B066ED7B}"/>
              </a:ext>
            </a:extLst>
          </xdr:cNvPr>
          <xdr:cNvGrpSpPr/>
        </xdr:nvGrpSpPr>
        <xdr:grpSpPr>
          <a:xfrm>
            <a:off x="1119188" y="347663"/>
            <a:ext cx="6756220" cy="5706362"/>
            <a:chOff x="1047750" y="526257"/>
            <a:chExt cx="6756220" cy="5706362"/>
          </a:xfrm>
        </xdr:grpSpPr>
        <xdr:cxnSp macro="">
          <xdr:nvCxnSpPr>
            <xdr:cNvPr id="37" name="Connecteur droit 36">
              <a:extLst>
                <a:ext uri="{FF2B5EF4-FFF2-40B4-BE49-F238E27FC236}">
                  <a16:creationId xmlns:a16="http://schemas.microsoft.com/office/drawing/2014/main" id="{486CE512-A4DA-4936-A79E-C6923BAB86AE}"/>
                </a:ext>
              </a:extLst>
            </xdr:cNvPr>
            <xdr:cNvCxnSpPr/>
          </xdr:nvCxnSpPr>
          <xdr:spPr>
            <a:xfrm flipH="1" flipV="1">
              <a:off x="1262062" y="2131220"/>
              <a:ext cx="2976563" cy="869155"/>
            </a:xfrm>
            <a:prstGeom prst="line">
              <a:avLst/>
            </a:prstGeom>
            <a:ln w="25400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Connecteur droit 37">
              <a:extLst>
                <a:ext uri="{FF2B5EF4-FFF2-40B4-BE49-F238E27FC236}">
                  <a16:creationId xmlns:a16="http://schemas.microsoft.com/office/drawing/2014/main" id="{ADCDD669-5824-4E89-81DE-4F0D084B3805}"/>
                </a:ext>
              </a:extLst>
            </xdr:cNvPr>
            <xdr:cNvCxnSpPr/>
          </xdr:nvCxnSpPr>
          <xdr:spPr>
            <a:xfrm flipH="1" flipV="1">
              <a:off x="1047750" y="2547937"/>
              <a:ext cx="2950369" cy="914401"/>
            </a:xfrm>
            <a:prstGeom prst="line">
              <a:avLst/>
            </a:prstGeom>
            <a:ln w="25400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47" name="Groupe 46">
              <a:extLst>
                <a:ext uri="{FF2B5EF4-FFF2-40B4-BE49-F238E27FC236}">
                  <a16:creationId xmlns:a16="http://schemas.microsoft.com/office/drawing/2014/main" id="{A95FA318-8422-4CF0-B17F-276F0C376C77}"/>
                </a:ext>
              </a:extLst>
            </xdr:cNvPr>
            <xdr:cNvGrpSpPr/>
          </xdr:nvGrpSpPr>
          <xdr:grpSpPr>
            <a:xfrm>
              <a:off x="1689720" y="526257"/>
              <a:ext cx="6114250" cy="5706362"/>
              <a:chOff x="1784970" y="561976"/>
              <a:chExt cx="6114250" cy="5706362"/>
            </a:xfrm>
          </xdr:grpSpPr>
          <xdr:grpSp>
            <xdr:nvGrpSpPr>
              <xdr:cNvPr id="35" name="Groupe 34">
                <a:extLst>
                  <a:ext uri="{FF2B5EF4-FFF2-40B4-BE49-F238E27FC236}">
                    <a16:creationId xmlns:a16="http://schemas.microsoft.com/office/drawing/2014/main" id="{33F72362-3E2B-4007-8A97-2DB6F06E881E}"/>
                  </a:ext>
                </a:extLst>
              </xdr:cNvPr>
              <xdr:cNvGrpSpPr/>
            </xdr:nvGrpSpPr>
            <xdr:grpSpPr>
              <a:xfrm>
                <a:off x="1784970" y="561976"/>
                <a:ext cx="6114250" cy="5706362"/>
                <a:chOff x="1475408" y="502445"/>
                <a:chExt cx="6114250" cy="5706362"/>
              </a:xfrm>
            </xdr:grpSpPr>
            <xdr:grpSp>
              <xdr:nvGrpSpPr>
                <xdr:cNvPr id="32" name="Groupe 31">
                  <a:extLst>
                    <a:ext uri="{FF2B5EF4-FFF2-40B4-BE49-F238E27FC236}">
                      <a16:creationId xmlns:a16="http://schemas.microsoft.com/office/drawing/2014/main" id="{0B443F05-543F-4475-BC00-66090B1D1448}"/>
                    </a:ext>
                  </a:extLst>
                </xdr:cNvPr>
                <xdr:cNvGrpSpPr/>
              </xdr:nvGrpSpPr>
              <xdr:grpSpPr>
                <a:xfrm>
                  <a:off x="1538288" y="502445"/>
                  <a:ext cx="6051370" cy="5706362"/>
                  <a:chOff x="1716882" y="395288"/>
                  <a:chExt cx="6051370" cy="5706362"/>
                </a:xfrm>
              </xdr:grpSpPr>
              <xdr:sp macro="" textlink="">
                <xdr:nvSpPr>
                  <xdr:cNvPr id="12" name="ZoneTexte 11">
                    <a:extLst>
                      <a:ext uri="{FF2B5EF4-FFF2-40B4-BE49-F238E27FC236}">
                        <a16:creationId xmlns:a16="http://schemas.microsoft.com/office/drawing/2014/main" id="{F23E95B6-9B91-483E-8C48-4F729AA90E20}"/>
                      </a:ext>
                    </a:extLst>
                  </xdr:cNvPr>
                  <xdr:cNvSpPr txBox="1"/>
                </xdr:nvSpPr>
                <xdr:spPr>
                  <a:xfrm>
                    <a:off x="3500438" y="738187"/>
                    <a:ext cx="782009" cy="311496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r>
                      <a:rPr lang="fr-FR" sz="1400"/>
                      <a:t>Rouleau</a:t>
                    </a:r>
                  </a:p>
                </xdr:txBody>
              </xdr:sp>
              <xdr:sp macro="" textlink="">
                <xdr:nvSpPr>
                  <xdr:cNvPr id="13" name="ZoneTexte 12">
                    <a:extLst>
                      <a:ext uri="{FF2B5EF4-FFF2-40B4-BE49-F238E27FC236}">
                        <a16:creationId xmlns:a16="http://schemas.microsoft.com/office/drawing/2014/main" id="{9A3B7C87-6A44-4C8A-A58A-9A57CF9CCB4C}"/>
                      </a:ext>
                    </a:extLst>
                  </xdr:cNvPr>
                  <xdr:cNvSpPr txBox="1"/>
                </xdr:nvSpPr>
                <xdr:spPr>
                  <a:xfrm>
                    <a:off x="5976938" y="2797969"/>
                    <a:ext cx="856966" cy="311496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r>
                      <a:rPr lang="fr-FR" sz="1400"/>
                      <a:t>Maneton</a:t>
                    </a:r>
                  </a:p>
                </xdr:txBody>
              </xdr:sp>
              <xdr:grpSp>
                <xdr:nvGrpSpPr>
                  <xdr:cNvPr id="31" name="Groupe 30">
                    <a:extLst>
                      <a:ext uri="{FF2B5EF4-FFF2-40B4-BE49-F238E27FC236}">
                        <a16:creationId xmlns:a16="http://schemas.microsoft.com/office/drawing/2014/main" id="{E9914BBC-296E-4695-9A5B-308418E0CA36}"/>
                      </a:ext>
                    </a:extLst>
                  </xdr:cNvPr>
                  <xdr:cNvGrpSpPr/>
                </xdr:nvGrpSpPr>
                <xdr:grpSpPr>
                  <a:xfrm>
                    <a:off x="1716882" y="395288"/>
                    <a:ext cx="6051370" cy="5706362"/>
                    <a:chOff x="1585913" y="419100"/>
                    <a:chExt cx="6051370" cy="5706362"/>
                  </a:xfrm>
                </xdr:grpSpPr>
                <xdr:grpSp>
                  <xdr:nvGrpSpPr>
                    <xdr:cNvPr id="11" name="Groupe 10">
                      <a:extLst>
                        <a:ext uri="{FF2B5EF4-FFF2-40B4-BE49-F238E27FC236}">
                          <a16:creationId xmlns:a16="http://schemas.microsoft.com/office/drawing/2014/main" id="{429B67F3-224D-4F0C-926D-4A4338149BE6}"/>
                        </a:ext>
                      </a:extLst>
                    </xdr:cNvPr>
                    <xdr:cNvGrpSpPr/>
                  </xdr:nvGrpSpPr>
                  <xdr:grpSpPr>
                    <a:xfrm>
                      <a:off x="1585913" y="419100"/>
                      <a:ext cx="6051370" cy="5706362"/>
                      <a:chOff x="1704975" y="85725"/>
                      <a:chExt cx="6051370" cy="5706362"/>
                    </a:xfrm>
                  </xdr:grpSpPr>
                  <xdr:cxnSp macro="">
                    <xdr:nvCxnSpPr>
                      <xdr:cNvPr id="8" name="Connecteur droit 7">
                        <a:extLst>
                          <a:ext uri="{FF2B5EF4-FFF2-40B4-BE49-F238E27FC236}">
                            <a16:creationId xmlns:a16="http://schemas.microsoft.com/office/drawing/2014/main" id="{AF0CD589-C52A-481A-8C29-39A2F6B7EDF3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704975" y="3248025"/>
                        <a:ext cx="3800475" cy="106680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  <a:prstDash val="lgDashDot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9" name="Groupe 8">
                        <a:extLst>
                          <a:ext uri="{FF2B5EF4-FFF2-40B4-BE49-F238E27FC236}">
                            <a16:creationId xmlns:a16="http://schemas.microsoft.com/office/drawing/2014/main" id="{C1570F4F-7405-4ABA-BA1A-EFDD6D9E5C13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978819" y="85725"/>
                        <a:ext cx="5777526" cy="5706362"/>
                        <a:chOff x="1943100" y="85725"/>
                        <a:chExt cx="5777526" cy="5706362"/>
                      </a:xfrm>
                    </xdr:grpSpPr>
                    <xdr:sp macro="" textlink="">
                      <xdr:nvSpPr>
                        <xdr:cNvPr id="3" name="Ellipse 2">
                          <a:extLst>
                            <a:ext uri="{FF2B5EF4-FFF2-40B4-BE49-F238E27FC236}">
                              <a16:creationId xmlns:a16="http://schemas.microsoft.com/office/drawing/2014/main" id="{D1B8D3E7-53C7-4813-A31E-6071C23F8F71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124325" y="1800224"/>
                          <a:ext cx="2927625" cy="2880000"/>
                        </a:xfrm>
                        <a:prstGeom prst="ellipse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  <xdr:sp macro="" textlink="">
                      <xdr:nvSpPr>
                        <xdr:cNvPr id="5" name="Ellipse 4">
                          <a:extLst>
                            <a:ext uri="{FF2B5EF4-FFF2-40B4-BE49-F238E27FC236}">
                              <a16:creationId xmlns:a16="http://schemas.microsoft.com/office/drawing/2014/main" id="{2C6A1B0C-2FF9-4EDF-9EDF-76E127DE4FB8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047875" y="2819399"/>
                          <a:ext cx="2160000" cy="2160000"/>
                        </a:xfrm>
                        <a:prstGeom prst="ellipse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  <xdr:sp macro="" textlink="">
                      <xdr:nvSpPr>
                        <xdr:cNvPr id="6" name="Ellipse 5">
                          <a:extLst>
                            <a:ext uri="{FF2B5EF4-FFF2-40B4-BE49-F238E27FC236}">
                              <a16:creationId xmlns:a16="http://schemas.microsoft.com/office/drawing/2014/main" id="{14832FFF-7F23-44D3-B3A0-49EE1C4E4763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800350" y="276225"/>
                          <a:ext cx="2160000" cy="2160000"/>
                        </a:xfrm>
                        <a:prstGeom prst="ellipse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  <xdr:cxnSp macro="">
                      <xdr:nvCxnSpPr>
                        <xdr:cNvPr id="10" name="Connecteur droit 9">
                          <a:extLst>
                            <a:ext uri="{FF2B5EF4-FFF2-40B4-BE49-F238E27FC236}">
                              <a16:creationId xmlns:a16="http://schemas.microsoft.com/office/drawing/2014/main" id="{5BFEEE8C-942A-4312-B6C6-A06ADC72BF3B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1943100" y="2571750"/>
                          <a:ext cx="4067175" cy="762001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dash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14" name="Connecteur droit 13">
                          <a:extLst>
                            <a:ext uri="{FF2B5EF4-FFF2-40B4-BE49-F238E27FC236}">
                              <a16:creationId xmlns:a16="http://schemas.microsoft.com/office/drawing/2014/main" id="{2EA29D17-FFBE-485D-BED2-F1480C78D59A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2857500" y="209550"/>
                          <a:ext cx="2657476" cy="3038475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lgDashDot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15" name="Connecteur droit 14">
                          <a:extLst>
                            <a:ext uri="{FF2B5EF4-FFF2-40B4-BE49-F238E27FC236}">
                              <a16:creationId xmlns:a16="http://schemas.microsoft.com/office/drawing/2014/main" id="{96A0BE78-77C2-4BBB-91FB-0D103BEF0912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4648200" y="85725"/>
                          <a:ext cx="981075" cy="3619500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dash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19" name="Connecteur droit 18">
                          <a:extLst>
                            <a:ext uri="{FF2B5EF4-FFF2-40B4-BE49-F238E27FC236}">
                              <a16:creationId xmlns:a16="http://schemas.microsoft.com/office/drawing/2014/main" id="{DBFF8DF5-7A98-4ED8-BCF3-2498444C19BD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2124075" y="1752600"/>
                          <a:ext cx="3857625" cy="1704975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dash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sp macro="" textlink="">
                      <xdr:nvSpPr>
                        <xdr:cNvPr id="4" name="Arc 3">
                          <a:extLst>
                            <a:ext uri="{FF2B5EF4-FFF2-40B4-BE49-F238E27FC236}">
                              <a16:creationId xmlns:a16="http://schemas.microsoft.com/office/drawing/2014/main" id="{5B876DDB-9FB2-453C-91CE-193AF359E972}"/>
                            </a:ext>
                          </a:extLst>
                        </xdr:cNvPr>
                        <xdr:cNvSpPr/>
                      </xdr:nvSpPr>
                      <xdr:spPr>
                        <a:xfrm rot="14293624">
                          <a:off x="2910547" y="982007"/>
                          <a:ext cx="4924978" cy="4695181"/>
                        </a:xfrm>
                        <a:prstGeom prst="arc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dash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  <xdr:sp macro="" textlink="">
                      <xdr:nvSpPr>
                        <xdr:cNvPr id="7" name="Arc 6">
                          <a:extLst>
                            <a:ext uri="{FF2B5EF4-FFF2-40B4-BE49-F238E27FC236}">
                              <a16:creationId xmlns:a16="http://schemas.microsoft.com/office/drawing/2014/main" id="{40D3AFB7-4AB8-48FC-A9B1-C308E5C17F11}"/>
                            </a:ext>
                          </a:extLst>
                        </xdr:cNvPr>
                        <xdr:cNvSpPr/>
                      </xdr:nvSpPr>
                      <xdr:spPr>
                        <a:xfrm rot="16200000">
                          <a:off x="4833936" y="2428875"/>
                          <a:ext cx="821532" cy="904875"/>
                        </a:xfrm>
                        <a:prstGeom prst="arc">
                          <a:avLst/>
                        </a:prstGeom>
                        <a:ln>
                          <a:solidFill>
                            <a:schemeClr val="tx1"/>
                          </a:solidFill>
                          <a:tailEnd type="arrow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</xdr:grpSp>
                </xdr:grpSp>
                <xdr:grpSp>
                  <xdr:nvGrpSpPr>
                    <xdr:cNvPr id="30" name="Groupe 29">
                      <a:extLst>
                        <a:ext uri="{FF2B5EF4-FFF2-40B4-BE49-F238E27FC236}">
                          <a16:creationId xmlns:a16="http://schemas.microsoft.com/office/drawing/2014/main" id="{69A75F37-6DFA-419A-96F3-169A61732E09}"/>
                        </a:ext>
                      </a:extLst>
                    </xdr:cNvPr>
                    <xdr:cNvGrpSpPr/>
                  </xdr:nvGrpSpPr>
                  <xdr:grpSpPr>
                    <a:xfrm>
                      <a:off x="2809875" y="1238249"/>
                      <a:ext cx="4202906" cy="3417095"/>
                      <a:chOff x="2809875" y="1238249"/>
                      <a:chExt cx="4202906" cy="3417095"/>
                    </a:xfrm>
                  </xdr:grpSpPr>
                  <xdr:cxnSp macro="">
                    <xdr:nvCxnSpPr>
                      <xdr:cNvPr id="17" name="Connecteur droit avec flèche 16">
                        <a:extLst>
                          <a:ext uri="{FF2B5EF4-FFF2-40B4-BE49-F238E27FC236}">
                            <a16:creationId xmlns:a16="http://schemas.microsoft.com/office/drawing/2014/main" id="{159C1265-E5F2-4965-8A91-80DF313175D7}"/>
                          </a:ext>
                        </a:extLst>
                      </xdr:cNvPr>
                      <xdr:cNvCxnSpPr/>
                    </xdr:nvCxnSpPr>
                    <xdr:spPr>
                      <a:xfrm flipH="1" flipV="1">
                        <a:off x="2809875" y="1428750"/>
                        <a:ext cx="1023937" cy="285750"/>
                      </a:xfrm>
                      <a:prstGeom prst="straightConnector1">
                        <a:avLst/>
                      </a:prstGeom>
                      <a:ln>
                        <a:solidFill>
                          <a:srgbClr val="FF0000"/>
                        </a:solidFill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20" name="Connecteur droit avec flèche 19">
                        <a:extLst>
                          <a:ext uri="{FF2B5EF4-FFF2-40B4-BE49-F238E27FC236}">
                            <a16:creationId xmlns:a16="http://schemas.microsoft.com/office/drawing/2014/main" id="{E3C28A75-2AE0-48AC-92BA-10C7C6FF0633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5464969" y="3286125"/>
                        <a:ext cx="1547812" cy="297656"/>
                      </a:xfrm>
                      <a:prstGeom prst="straightConnector1">
                        <a:avLst/>
                      </a:prstGeom>
                      <a:ln>
                        <a:solidFill>
                          <a:srgbClr val="FF0000"/>
                        </a:solidFill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22" name="Connecteur droit avec flèche 21">
                        <a:extLst>
                          <a:ext uri="{FF2B5EF4-FFF2-40B4-BE49-F238E27FC236}">
                            <a16:creationId xmlns:a16="http://schemas.microsoft.com/office/drawing/2014/main" id="{A25A3678-68BF-4C74-90BE-28DC3FC7FE08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3250406" y="3595687"/>
                        <a:ext cx="2202657" cy="1059657"/>
                      </a:xfrm>
                      <a:prstGeom prst="straightConnector1">
                        <a:avLst/>
                      </a:prstGeom>
                      <a:ln>
                        <a:solidFill>
                          <a:srgbClr val="FF0000"/>
                        </a:solidFill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26" name="ZoneTexte 25">
                        <a:extLst>
                          <a:ext uri="{FF2B5EF4-FFF2-40B4-BE49-F238E27FC236}">
                            <a16:creationId xmlns:a16="http://schemas.microsoft.com/office/drawing/2014/main" id="{417C83DC-98AC-4BBC-A63F-61F64BB2A9EC}"/>
                          </a:ext>
                        </a:extLst>
                      </xdr:cNvPr>
                      <xdr:cNvSpPr txBox="1"/>
                    </xdr:nvSpPr>
                    <xdr:spPr>
                      <a:xfrm rot="21052617">
                        <a:off x="6179345" y="3167062"/>
                        <a:ext cx="425566" cy="3114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fr-FR" sz="1400">
                            <a:solidFill>
                              <a:srgbClr val="FF0000"/>
                            </a:solidFill>
                          </a:rPr>
                          <a:t>Rm</a:t>
                        </a:r>
                      </a:p>
                    </xdr:txBody>
                  </xdr:sp>
                  <xdr:sp macro="" textlink="">
                    <xdr:nvSpPr>
                      <xdr:cNvPr id="27" name="ZoneTexte 26">
                        <a:extLst>
                          <a:ext uri="{FF2B5EF4-FFF2-40B4-BE49-F238E27FC236}">
                            <a16:creationId xmlns:a16="http://schemas.microsoft.com/office/drawing/2014/main" id="{0D55386D-EB39-4BC5-BA49-D573C5F7EF0C}"/>
                          </a:ext>
                        </a:extLst>
                      </xdr:cNvPr>
                      <xdr:cNvSpPr txBox="1"/>
                    </xdr:nvSpPr>
                    <xdr:spPr>
                      <a:xfrm rot="793117">
                        <a:off x="2940844" y="1238249"/>
                        <a:ext cx="344710" cy="3114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fr-FR" sz="1400">
                            <a:solidFill>
                              <a:srgbClr val="FF0000"/>
                            </a:solidFill>
                          </a:rPr>
                          <a:t>Rr</a:t>
                        </a:r>
                      </a:p>
                    </xdr:txBody>
                  </xdr:sp>
                  <xdr:sp macro="" textlink="">
                    <xdr:nvSpPr>
                      <xdr:cNvPr id="28" name="ZoneTexte 27">
                        <a:extLst>
                          <a:ext uri="{FF2B5EF4-FFF2-40B4-BE49-F238E27FC236}">
                            <a16:creationId xmlns:a16="http://schemas.microsoft.com/office/drawing/2014/main" id="{A1625166-E52E-4AEF-B5B6-5FEB19802FE9}"/>
                          </a:ext>
                        </a:extLst>
                      </xdr:cNvPr>
                      <xdr:cNvSpPr txBox="1"/>
                    </xdr:nvSpPr>
                    <xdr:spPr>
                      <a:xfrm rot="19957366">
                        <a:off x="3235989" y="4250877"/>
                        <a:ext cx="430695" cy="3114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fr-FR" sz="1400">
                            <a:solidFill>
                              <a:srgbClr val="FF0000"/>
                            </a:solidFill>
                          </a:rPr>
                          <a:t>Rar</a:t>
                        </a:r>
                      </a:p>
                    </xdr:txBody>
                  </xdr:sp>
                  <xdr:sp macro="" textlink="">
                    <xdr:nvSpPr>
                      <xdr:cNvPr id="29" name="ZoneTexte 28">
                        <a:extLst>
                          <a:ext uri="{FF2B5EF4-FFF2-40B4-BE49-F238E27FC236}">
                            <a16:creationId xmlns:a16="http://schemas.microsoft.com/office/drawing/2014/main" id="{310109E2-FC6B-4431-BD1C-2B3038A3A4FA}"/>
                          </a:ext>
                        </a:extLst>
                      </xdr:cNvPr>
                      <xdr:cNvSpPr txBox="1"/>
                    </xdr:nvSpPr>
                    <xdr:spPr>
                      <a:xfrm rot="19911209">
                        <a:off x="4881563" y="2762251"/>
                        <a:ext cx="351122" cy="3114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fr-FR" sz="1400">
                            <a:solidFill>
                              <a:srgbClr val="FF0000"/>
                            </a:solidFill>
                          </a:rPr>
                          <a:t>Ar</a:t>
                        </a:r>
                      </a:p>
                    </xdr:txBody>
                  </xdr:sp>
                </xdr:grpSp>
              </xdr:grpSp>
            </xdr:grpSp>
            <xdr:sp macro="" textlink="">
              <xdr:nvSpPr>
                <xdr:cNvPr id="33" name="Arc 32">
                  <a:extLst>
                    <a:ext uri="{FF2B5EF4-FFF2-40B4-BE49-F238E27FC236}">
                      <a16:creationId xmlns:a16="http://schemas.microsoft.com/office/drawing/2014/main" id="{AE8126A4-3386-4125-9F39-F888C42EDCCC}"/>
                    </a:ext>
                  </a:extLst>
                </xdr:cNvPr>
                <xdr:cNvSpPr/>
              </xdr:nvSpPr>
              <xdr:spPr>
                <a:xfrm rot="14544060">
                  <a:off x="1667864" y="2210297"/>
                  <a:ext cx="1134977" cy="1025696"/>
                </a:xfrm>
                <a:prstGeom prst="arc">
                  <a:avLst/>
                </a:prstGeom>
                <a:ln>
                  <a:solidFill>
                    <a:schemeClr val="tx1"/>
                  </a:solidFill>
                  <a:headEnd type="arrow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xdr:sp macro="" textlink="">
              <xdr:nvSpPr>
                <xdr:cNvPr id="34" name="ZoneTexte 33">
                  <a:extLst>
                    <a:ext uri="{FF2B5EF4-FFF2-40B4-BE49-F238E27FC236}">
                      <a16:creationId xmlns:a16="http://schemas.microsoft.com/office/drawing/2014/main" id="{463C554E-E459-4D28-AB8A-74645C71E558}"/>
                    </a:ext>
                  </a:extLst>
                </xdr:cNvPr>
                <xdr:cNvSpPr txBox="1"/>
              </xdr:nvSpPr>
              <xdr:spPr>
                <a:xfrm rot="17682215">
                  <a:off x="1214437" y="3143250"/>
                  <a:ext cx="833437" cy="31149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r>
                    <a:rPr lang="fr-FR" sz="1400">
                      <a:solidFill>
                        <a:srgbClr val="FF0000"/>
                      </a:solidFill>
                    </a:rPr>
                    <a:t>Je ou Jt</a:t>
                  </a:r>
                </a:p>
              </xdr:txBody>
            </xdr:sp>
          </xdr:grpSp>
          <xdr:cxnSp macro="">
            <xdr:nvCxnSpPr>
              <xdr:cNvPr id="44" name="Connecteur droit 43">
                <a:extLst>
                  <a:ext uri="{FF2B5EF4-FFF2-40B4-BE49-F238E27FC236}">
                    <a16:creationId xmlns:a16="http://schemas.microsoft.com/office/drawing/2014/main" id="{4D104E3E-CA93-4D64-8434-EA8841D5CEF3}"/>
                  </a:ext>
                </a:extLst>
              </xdr:cNvPr>
              <xdr:cNvCxnSpPr/>
            </xdr:nvCxnSpPr>
            <xdr:spPr>
              <a:xfrm flipH="1">
                <a:off x="3167062" y="1690687"/>
                <a:ext cx="928689" cy="2964657"/>
              </a:xfrm>
              <a:prstGeom prst="line">
                <a:avLst/>
              </a:prstGeom>
              <a:ln>
                <a:solidFill>
                  <a:schemeClr val="accent6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50" name="Connecteur droit avec flèche 49">
            <a:extLst>
              <a:ext uri="{FF2B5EF4-FFF2-40B4-BE49-F238E27FC236}">
                <a16:creationId xmlns:a16="http://schemas.microsoft.com/office/drawing/2014/main" id="{D1E24356-0A3C-43CF-B31D-747CDE900CCB}"/>
              </a:ext>
            </a:extLst>
          </xdr:cNvPr>
          <xdr:cNvCxnSpPr/>
        </xdr:nvCxnSpPr>
        <xdr:spPr>
          <a:xfrm flipV="1">
            <a:off x="1345406" y="1976437"/>
            <a:ext cx="178594" cy="476250"/>
          </a:xfrm>
          <a:prstGeom prst="straightConnector1">
            <a:avLst/>
          </a:prstGeom>
          <a:ln>
            <a:solidFill>
              <a:schemeClr val="accent6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2" name="ZoneTexte 51">
            <a:extLst>
              <a:ext uri="{FF2B5EF4-FFF2-40B4-BE49-F238E27FC236}">
                <a16:creationId xmlns:a16="http://schemas.microsoft.com/office/drawing/2014/main" id="{1C157E12-1DDD-4C9B-A03E-0C0790B2DDED}"/>
              </a:ext>
            </a:extLst>
          </xdr:cNvPr>
          <xdr:cNvSpPr txBox="1"/>
        </xdr:nvSpPr>
        <xdr:spPr>
          <a:xfrm rot="17315766">
            <a:off x="1023938" y="1940720"/>
            <a:ext cx="355867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800">
                <a:solidFill>
                  <a:srgbClr val="FF0000"/>
                </a:solidFill>
              </a:rPr>
              <a:t>Jc</a:t>
            </a:r>
          </a:p>
        </xdr:txBody>
      </xdr:sp>
    </xdr:grpSp>
    <xdr:clientData/>
  </xdr:twoCellAnchor>
  <xdr:oneCellAnchor>
    <xdr:from>
      <xdr:col>3</xdr:col>
      <xdr:colOff>483772</xdr:colOff>
      <xdr:row>10</xdr:row>
      <xdr:rowOff>114727</xdr:rowOff>
    </xdr:from>
    <xdr:ext cx="311496" cy="553265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77209BD-E4FE-4689-84EE-3542CAAE2ED2}"/>
            </a:ext>
          </a:extLst>
        </xdr:cNvPr>
        <xdr:cNvSpPr txBox="1"/>
      </xdr:nvSpPr>
      <xdr:spPr>
        <a:xfrm rot="17023451">
          <a:off x="3410887" y="2140612"/>
          <a:ext cx="55326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>
              <a:solidFill>
                <a:schemeClr val="accent6"/>
              </a:solidFill>
            </a:rPr>
            <a:t>C</a:t>
          </a:r>
          <a:r>
            <a:rPr lang="fr-FR" sz="1400" baseline="0">
              <a:solidFill>
                <a:schemeClr val="accent6"/>
              </a:solidFill>
            </a:rPr>
            <a:t> 2r</a:t>
          </a:r>
          <a:endParaRPr lang="fr-FR" sz="1400">
            <a:solidFill>
              <a:schemeClr val="accent6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AA3F-0966-4805-97F9-31D514743D13}">
  <dimension ref="A1:Q32"/>
  <sheetViews>
    <sheetView tabSelected="1" zoomScale="80" zoomScaleNormal="80" workbookViewId="0">
      <selection activeCell="C5" sqref="C5"/>
    </sheetView>
  </sheetViews>
  <sheetFormatPr baseColWidth="10" defaultRowHeight="15" x14ac:dyDescent="0.25"/>
  <cols>
    <col min="8" max="8" width="12.140625" customWidth="1"/>
    <col min="14" max="14" width="13.5703125" bestFit="1" customWidth="1"/>
  </cols>
  <sheetData>
    <row r="1" spans="1:9" ht="26.25" x14ac:dyDescent="0.4">
      <c r="A1" s="18" t="s">
        <v>20</v>
      </c>
    </row>
    <row r="3" spans="1:9" ht="21" x14ac:dyDescent="0.35">
      <c r="C3" s="22">
        <v>8</v>
      </c>
      <c r="D3" t="s">
        <v>18</v>
      </c>
    </row>
    <row r="4" spans="1:9" ht="21" x14ac:dyDescent="0.35">
      <c r="C4" s="28">
        <v>27</v>
      </c>
      <c r="D4" t="s">
        <v>19</v>
      </c>
    </row>
    <row r="5" spans="1:9" ht="21" x14ac:dyDescent="0.35">
      <c r="C5" s="7">
        <f>C4+2*C3</f>
        <v>43</v>
      </c>
      <c r="D5" t="s">
        <v>17</v>
      </c>
    </row>
    <row r="8" spans="1:9" x14ac:dyDescent="0.25">
      <c r="A8" s="6">
        <f>C3/2</f>
        <v>4</v>
      </c>
      <c r="B8" s="8" t="s">
        <v>0</v>
      </c>
      <c r="C8" s="8" t="s">
        <v>1</v>
      </c>
      <c r="D8" s="8"/>
      <c r="E8" s="8"/>
      <c r="F8" s="8"/>
      <c r="G8" s="8"/>
      <c r="H8" s="8"/>
      <c r="I8" s="9"/>
    </row>
    <row r="9" spans="1:9" x14ac:dyDescent="0.25">
      <c r="A9" s="6">
        <f>C4/2</f>
        <v>13.5</v>
      </c>
      <c r="B9" s="10" t="s">
        <v>2</v>
      </c>
      <c r="C9" s="10" t="s">
        <v>3</v>
      </c>
      <c r="D9" s="10"/>
      <c r="E9" s="10"/>
      <c r="F9" s="10"/>
      <c r="G9" s="10"/>
      <c r="H9" s="10"/>
      <c r="I9" s="11"/>
    </row>
    <row r="10" spans="1:9" x14ac:dyDescent="0.25">
      <c r="A10" s="12"/>
      <c r="B10" s="10" t="s">
        <v>5</v>
      </c>
      <c r="C10" s="10" t="s">
        <v>4</v>
      </c>
      <c r="D10" s="10"/>
      <c r="E10" s="10"/>
      <c r="F10" s="10"/>
      <c r="G10" s="10"/>
      <c r="H10" s="10"/>
      <c r="I10" s="11"/>
    </row>
    <row r="11" spans="1:9" x14ac:dyDescent="0.25">
      <c r="A11" s="13"/>
      <c r="B11" s="10" t="s">
        <v>6</v>
      </c>
      <c r="C11" s="10" t="s">
        <v>13</v>
      </c>
      <c r="D11" s="10"/>
      <c r="E11" s="10"/>
      <c r="F11" s="10"/>
      <c r="G11" s="10"/>
      <c r="H11" s="10"/>
      <c r="I11" s="11"/>
    </row>
    <row r="12" spans="1:9" x14ac:dyDescent="0.25">
      <c r="A12" s="12"/>
      <c r="B12" s="10" t="s">
        <v>7</v>
      </c>
      <c r="C12" s="10" t="s">
        <v>21</v>
      </c>
      <c r="D12" s="10"/>
      <c r="E12" s="10"/>
      <c r="F12" s="10"/>
      <c r="G12" s="10"/>
      <c r="H12" s="10"/>
      <c r="I12" s="11"/>
    </row>
    <row r="13" spans="1:9" x14ac:dyDescent="0.25">
      <c r="B13" s="23" t="s">
        <v>25</v>
      </c>
      <c r="C13" s="23" t="s">
        <v>26</v>
      </c>
    </row>
    <row r="14" spans="1:9" x14ac:dyDescent="0.25">
      <c r="A14" s="12"/>
      <c r="B14" s="10" t="s">
        <v>8</v>
      </c>
      <c r="C14" s="10" t="s">
        <v>22</v>
      </c>
      <c r="D14" s="10"/>
      <c r="E14" s="10"/>
      <c r="F14" s="10"/>
      <c r="G14" s="10"/>
      <c r="H14" s="10"/>
      <c r="I14" s="11"/>
    </row>
    <row r="15" spans="1:9" x14ac:dyDescent="0.25">
      <c r="A15" s="12"/>
      <c r="B15" s="10" t="s">
        <v>9</v>
      </c>
      <c r="C15" s="10" t="s">
        <v>23</v>
      </c>
      <c r="D15" s="10"/>
      <c r="E15" s="10"/>
      <c r="F15" s="10"/>
      <c r="G15" s="10"/>
      <c r="H15" s="10"/>
      <c r="I15" s="11"/>
    </row>
    <row r="16" spans="1:9" ht="23.25" x14ac:dyDescent="0.35">
      <c r="A16" s="14"/>
      <c r="B16" s="15" t="s">
        <v>10</v>
      </c>
      <c r="C16" s="16" t="s">
        <v>24</v>
      </c>
      <c r="D16" s="16"/>
      <c r="E16" s="16"/>
      <c r="F16" s="16"/>
      <c r="G16" s="16"/>
      <c r="H16" s="17"/>
      <c r="I16" s="17"/>
    </row>
    <row r="27" spans="1:17" x14ac:dyDescent="0.25">
      <c r="A27" s="1" t="s">
        <v>28</v>
      </c>
      <c r="B27" s="1" t="s">
        <v>28</v>
      </c>
      <c r="C27" s="1" t="s">
        <v>28</v>
      </c>
      <c r="D27" s="1" t="s">
        <v>29</v>
      </c>
      <c r="E27" s="1" t="s">
        <v>30</v>
      </c>
      <c r="F27" s="1"/>
      <c r="G27" s="1" t="s">
        <v>29</v>
      </c>
      <c r="H27" s="1" t="s">
        <v>30</v>
      </c>
      <c r="I27" s="4" t="s">
        <v>28</v>
      </c>
      <c r="J27" s="4" t="s">
        <v>28</v>
      </c>
      <c r="K27" s="1" t="s">
        <v>29</v>
      </c>
      <c r="L27" s="1" t="s">
        <v>30</v>
      </c>
      <c r="M27" s="1" t="s">
        <v>28</v>
      </c>
      <c r="N27" s="1" t="s">
        <v>28</v>
      </c>
    </row>
    <row r="28" spans="1:17" ht="21" x14ac:dyDescent="0.35">
      <c r="A28" s="1" t="s">
        <v>0</v>
      </c>
      <c r="B28" s="1" t="s">
        <v>2</v>
      </c>
      <c r="C28" s="1" t="s">
        <v>5</v>
      </c>
      <c r="D28" s="1" t="s">
        <v>11</v>
      </c>
      <c r="E28" s="4" t="s">
        <v>14</v>
      </c>
      <c r="F28" s="19" t="s">
        <v>12</v>
      </c>
      <c r="G28" s="1" t="s">
        <v>7</v>
      </c>
      <c r="H28" s="4" t="s">
        <v>15</v>
      </c>
      <c r="I28" s="4" t="s">
        <v>27</v>
      </c>
      <c r="J28" s="25" t="s">
        <v>25</v>
      </c>
      <c r="K28" s="1" t="s">
        <v>8</v>
      </c>
      <c r="L28" s="4" t="s">
        <v>16</v>
      </c>
      <c r="M28" s="1" t="s">
        <v>9</v>
      </c>
      <c r="N28" s="19" t="s">
        <v>10</v>
      </c>
    </row>
    <row r="29" spans="1:17" ht="21" x14ac:dyDescent="0.35">
      <c r="A29" s="1">
        <f>A8</f>
        <v>4</v>
      </c>
      <c r="B29" s="1">
        <f>A9</f>
        <v>13.5</v>
      </c>
      <c r="C29" s="1">
        <f>A29+B29</f>
        <v>17.5</v>
      </c>
      <c r="D29" s="2">
        <f>2*ASIN(A29/C29)</f>
        <v>0.46122002257222683</v>
      </c>
      <c r="E29" s="5">
        <f>D29*180/PI()</f>
        <v>26.42596072031716</v>
      </c>
      <c r="F29" s="20">
        <f>INT(2*PI()/D29)</f>
        <v>13</v>
      </c>
      <c r="G29" s="2">
        <f>2*PI()-F29*D29</f>
        <v>0.28732501374063713</v>
      </c>
      <c r="H29" s="5">
        <f>G29*180/PI()</f>
        <v>16.462510635876896</v>
      </c>
      <c r="I29" s="5">
        <f>2*C29*SIN((G29+D29)/2)</f>
        <v>12.795842668851993</v>
      </c>
      <c r="J29" s="26">
        <f>I29-C3</f>
        <v>4.7958426688519928</v>
      </c>
      <c r="K29" s="2">
        <f>G29/F29</f>
        <v>2.2101924133895164E-2</v>
      </c>
      <c r="L29" s="5">
        <f>K29*180/PI()</f>
        <v>1.2663469719905303</v>
      </c>
      <c r="M29" s="3">
        <f>2*C29*SIN((K29+D29)/2)</f>
        <v>8.376048250064521</v>
      </c>
      <c r="N29" s="21">
        <f>M29-2*A29</f>
        <v>0.37604825006452103</v>
      </c>
      <c r="Q29" s="24"/>
    </row>
    <row r="31" spans="1:17" ht="15.75" thickBot="1" x14ac:dyDescent="0.3">
      <c r="N31" s="27"/>
    </row>
    <row r="32" spans="1:17" ht="40.5" customHeight="1" thickBot="1" x14ac:dyDescent="0.4">
      <c r="E32" s="29" t="s">
        <v>31</v>
      </c>
      <c r="F32" s="30"/>
      <c r="G32" s="31"/>
      <c r="I32" s="32" t="s">
        <v>32</v>
      </c>
      <c r="J32" s="36"/>
      <c r="K32" s="38"/>
      <c r="L32" s="37"/>
      <c r="M32" s="33" t="s">
        <v>33</v>
      </c>
      <c r="N32" s="34"/>
      <c r="O32" s="35"/>
    </row>
  </sheetData>
  <mergeCells count="3">
    <mergeCell ref="E32:G32"/>
    <mergeCell ref="M32:O32"/>
    <mergeCell ref="I32:K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</dc:creator>
  <cp:lastModifiedBy>Henri</cp:lastModifiedBy>
  <dcterms:created xsi:type="dcterms:W3CDTF">2017-11-05T09:14:16Z</dcterms:created>
  <dcterms:modified xsi:type="dcterms:W3CDTF">2017-11-06T16:18:19Z</dcterms:modified>
</cp:coreProperties>
</file>