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5480" windowHeight="7710" activeTab="1"/>
  </bookViews>
  <sheets>
    <sheet name="IDF" sheetId="27" r:id="rId1"/>
    <sheet name="Fiche" sheetId="1" r:id="rId2"/>
    <sheet name="BPC - CNSS" sheetId="29" r:id="rId3"/>
    <sheet name="BPC - AMO" sheetId="28" r:id="rId4"/>
    <sheet name="Conversion " sheetId="3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4">#REF!</definedName>
    <definedName name="a">#REF!</definedName>
    <definedName name="c_211" localSheetId="4">#REF!</definedName>
    <definedName name="c_211">#REF!</definedName>
    <definedName name="c_234" localSheetId="4">#REF!</definedName>
    <definedName name="c_234">#REF!</definedName>
    <definedName name="c_235" localSheetId="4">#REF!</definedName>
    <definedName name="c_235">#REF!</definedName>
    <definedName name="c_2811" localSheetId="4">#REF!</definedName>
    <definedName name="c_2811">#REF!</definedName>
    <definedName name="c_2832" localSheetId="4">#REF!</definedName>
    <definedName name="c_2832">#REF!</definedName>
    <definedName name="c_2833" localSheetId="4">#REF!</definedName>
    <definedName name="c_2833">#REF!</definedName>
    <definedName name="c_2834" localSheetId="4">#REF!</definedName>
    <definedName name="c_2834">#REF!</definedName>
    <definedName name="c_2835" localSheetId="4">#REF!</definedName>
    <definedName name="c_2835">#REF!</definedName>
    <definedName name="c_34551" localSheetId="4">#REF!</definedName>
    <definedName name="c_34551">#REF!</definedName>
    <definedName name="c_34553" localSheetId="4">#REF!</definedName>
    <definedName name="c_34553">#REF!</definedName>
    <definedName name="c_44551" localSheetId="4">#REF!</definedName>
    <definedName name="c_44551">#REF!</definedName>
    <definedName name="Capital" localSheetId="4">[5]Paramètres!$B$2</definedName>
    <definedName name="Capital">[5]Paramètres!$B$2</definedName>
    <definedName name="_Cpe111" localSheetId="4">'[1]BAL-N-1'!$F$10</definedName>
    <definedName name="_Cpe111">'[2]BAL-N-1'!$F$10</definedName>
    <definedName name="_Cpe112" localSheetId="4">'[1]BAL-N-1'!$F$15</definedName>
    <definedName name="_Cpe112">'[2]BAL-N-1'!$F$15</definedName>
    <definedName name="_Cpe113" localSheetId="4">'[1]BAL-N-1'!$F$17</definedName>
    <definedName name="_Cpe113">'[2]BAL-N-1'!$F$17</definedName>
    <definedName name="_Cpe114" localSheetId="4">'[1]BAL-N-1'!$F$19</definedName>
    <definedName name="_Cpe114">'[2]BAL-N-1'!$F$19</definedName>
    <definedName name="_Cpe115" localSheetId="4">'[1]BAL-N-1'!$F$24</definedName>
    <definedName name="_Cpe115">'[2]BAL-N-1'!$F$24</definedName>
    <definedName name="_Cpe116" localSheetId="4">'[1]BAL-N-1'!$F$28</definedName>
    <definedName name="_Cpe116">'[2]BAL-N-1'!$F$28</definedName>
    <definedName name="_Cpe118" localSheetId="4">'[1]BAL-N-1'!$F$32</definedName>
    <definedName name="_Cpe118">'[2]BAL-N-1'!$F$32</definedName>
    <definedName name="_Cpe131" localSheetId="4">'[1]BAL-N-1'!$F$40</definedName>
    <definedName name="_Cpe131">'[2]BAL-N-1'!$F$40</definedName>
    <definedName name="_Cpe135" localSheetId="4">'[1]BAL-N-1'!$F$48</definedName>
    <definedName name="_Cpe135">'[2]BAL-N-1'!$F$48</definedName>
    <definedName name="_Cpe141" localSheetId="4">'[1]BAL-N-1'!$F$50</definedName>
    <definedName name="_Cpe141">'[2]BAL-N-1'!$F$50</definedName>
    <definedName name="_Cpe148" localSheetId="4">'[1]BAL-N-1'!$F$60</definedName>
    <definedName name="_Cpe148">'[2]BAL-N-1'!$F$60</definedName>
    <definedName name="_Cpe151" localSheetId="4">'[1]BAL-N-1'!$F$69</definedName>
    <definedName name="_Cpe151">'[2]BAL-N-1'!$F$69</definedName>
    <definedName name="_Cpe155" localSheetId="4">'[1]BAL-N-1'!$F$75</definedName>
    <definedName name="_Cpe155">'[2]BAL-N-1'!$F$75</definedName>
    <definedName name="_Cpe171" localSheetId="4">'[1]BAL-N-1'!$F$81</definedName>
    <definedName name="_Cpe171">'[2]BAL-N-1'!$F$81</definedName>
    <definedName name="_Cpe172" localSheetId="4">'[1]BAL-N-1'!$F$83</definedName>
    <definedName name="_Cpe172">'[2]BAL-N-1'!$F$83</definedName>
    <definedName name="_Cpe211" localSheetId="4">'[1]BAL-N-1'!$F$92</definedName>
    <definedName name="_Cpe211">'[2]BAL-N-1'!$F$92</definedName>
    <definedName name="_Cpe212" localSheetId="4">'[1]BAL-N-1'!$F$97</definedName>
    <definedName name="_Cpe212">'[2]BAL-N-1'!$F$97</definedName>
    <definedName name="_Cpe213" localSheetId="4">'[1]BAL-N-1'!$F$99</definedName>
    <definedName name="_Cpe213">'[2]BAL-N-1'!$F$99</definedName>
    <definedName name="_Cpe221" localSheetId="4">'[1]BAL-N-1'!$F$101</definedName>
    <definedName name="_Cpe221">'[2]BAL-N-1'!$F$101</definedName>
    <definedName name="_Cpe222" localSheetId="4">'[1]BAL-N-1'!$F$103</definedName>
    <definedName name="_Cpe222">'[2]BAL-N-1'!$F$103</definedName>
    <definedName name="_Cpe223" localSheetId="4">'[1]BAL-N-1'!$F$105</definedName>
    <definedName name="_Cpe223">'[2]BAL-N-1'!$F$105</definedName>
    <definedName name="_Cpe228" localSheetId="4">'[1]BAL-N-1'!$F$108</definedName>
    <definedName name="_Cpe228">'[2]BAL-N-1'!$F$108</definedName>
    <definedName name="_Cpe231" localSheetId="4">'[1]BAL-N-1'!$F$116</definedName>
    <definedName name="_Cpe231">'[2]BAL-N-1'!$F$116</definedName>
    <definedName name="_Cpe232" localSheetId="4">'[1]BAL-N-1'!$F$126</definedName>
    <definedName name="_Cpe232">'[2]BAL-N-1'!$F$126</definedName>
    <definedName name="_Cpe233" localSheetId="4">'[1]BAL-N-1'!$F$134</definedName>
    <definedName name="_Cpe233">'[2]BAL-N-1'!$F$134</definedName>
    <definedName name="_Cpe234" localSheetId="4">'[1]BAL-N-1'!$F$136</definedName>
    <definedName name="_Cpe234">'[2]BAL-N-1'!$F$136</definedName>
    <definedName name="_Cpe235" localSheetId="4">'[1]BAL-N-1'!$F$143</definedName>
    <definedName name="_Cpe235">'[2]BAL-N-1'!$F$143</definedName>
    <definedName name="_Cpe238" localSheetId="4">'[1]BAL-N-1'!$F$145</definedName>
    <definedName name="_Cpe238">'[2]BAL-N-1'!$F$145</definedName>
    <definedName name="_Cpe239" localSheetId="4">'[1]BAL-N-1'!$F$153</definedName>
    <definedName name="_Cpe239">'[2]BAL-N-1'!$F$153</definedName>
    <definedName name="_Cpe241" localSheetId="4">'[1]BAL-N-1'!$F$159</definedName>
    <definedName name="_Cpe241">'[2]BAL-N-1'!$F$159</definedName>
    <definedName name="_Cpe248" localSheetId="4">'[1]BAL-N-1'!$F$171</definedName>
    <definedName name="_Cpe248">'[2]BAL-N-1'!$F$171</definedName>
    <definedName name="_Cpe251" localSheetId="4">'[1]BAL-N-1'!$F$173</definedName>
    <definedName name="_Cpe251">'[2]BAL-N-1'!$F$173</definedName>
    <definedName name="_Cpe258" localSheetId="4">'[1]BAL-N-1'!$F$177</definedName>
    <definedName name="_Cpe258">'[2]BAL-N-1'!$F$177</definedName>
    <definedName name="_Cpe271" localSheetId="4">'[1]BAL-N-1'!$F$179</definedName>
    <definedName name="_Cpe271">'[2]BAL-N-1'!$F$179</definedName>
    <definedName name="_Cpe272" localSheetId="4">'[1]BAL-N-1'!$F$181</definedName>
    <definedName name="_Cpe272">'[2]BAL-N-1'!$F$181</definedName>
    <definedName name="_Cpe292" localSheetId="4">'[1]BAL-N-1'!$F$237</definedName>
    <definedName name="_Cpe292">'[2]BAL-N-1'!$F$237</definedName>
    <definedName name="_Cpe293" localSheetId="4">'[1]BAL-N-1'!$F$246</definedName>
    <definedName name="_Cpe293">'[2]BAL-N-1'!$F$246</definedName>
    <definedName name="_Cpe294" localSheetId="4">'[1]BAL-N-1'!$F$250</definedName>
    <definedName name="_Cpe294">'[2]BAL-N-1'!$F$250</definedName>
    <definedName name="_Cpe295" localSheetId="4">'[1]BAL-N-1'!$F$253</definedName>
    <definedName name="_Cpe295">'[2]BAL-N-1'!$F$253</definedName>
    <definedName name="_Cpe311" localSheetId="4">'[1]BAL-N-1'!$F$259</definedName>
    <definedName name="_Cpe311">'[2]BAL-N-1'!$F$259</definedName>
    <definedName name="_Cpe312" localSheetId="4">'[1]BAL-N-1'!$F$278</definedName>
    <definedName name="_Cpe312">'[2]BAL-N-1'!$F$278</definedName>
    <definedName name="_Cpe313" localSheetId="4">'[1]BAL-N-1'!$F$289</definedName>
    <definedName name="_Cpe313">'[2]BAL-N-1'!$F$289</definedName>
    <definedName name="_Cpe314" localSheetId="4">'[1]BAL-N-1'!$F$299</definedName>
    <definedName name="_Cpe314">'[2]BAL-N-1'!$F$299</definedName>
    <definedName name="_Cpe315" localSheetId="4">'[1]BAL-N-1'!$F$305</definedName>
    <definedName name="_Cpe315">'[2]BAL-N-1'!$F$305</definedName>
    <definedName name="_Cpe341" localSheetId="4">'[1]BAL-N-1'!$F$311</definedName>
    <definedName name="_Cpe341">'[2]BAL-N-1'!$F$311</definedName>
    <definedName name="_Cpe342" localSheetId="4">'[1]BAL-N-1'!$F$323</definedName>
    <definedName name="_Cpe342">'[2]BAL-N-1'!$F$323</definedName>
    <definedName name="_Cpe343" localSheetId="4">'[1]BAL-N-1'!$F$327</definedName>
    <definedName name="_Cpe343">'[2]BAL-N-1'!$F$327</definedName>
    <definedName name="_Cpe345" localSheetId="4">'[1]BAL-N-1'!$F$339</definedName>
    <definedName name="_Cpe345">'[2]BAL-N-1'!$F$339</definedName>
    <definedName name="_Cpe346" localSheetId="4">'[1]BAL-N-1'!$F$346</definedName>
    <definedName name="_Cpe346">'[2]BAL-N-1'!$F$346</definedName>
    <definedName name="_Cpe348" localSheetId="4">'[1]BAL-N-1'!$F$352</definedName>
    <definedName name="_Cpe348">'[2]BAL-N-1'!$F$352</definedName>
    <definedName name="_Cpe349" localSheetId="4">'[1]BAL-N-1'!$F$358</definedName>
    <definedName name="_Cpe349">'[2]BAL-N-1'!$F$358</definedName>
    <definedName name="_Cpe350" localSheetId="4">'[1]BAL-N-1'!$F$367</definedName>
    <definedName name="_Cpe350">'[2]BAL-N-1'!$F$367</definedName>
    <definedName name="_Cpe370" localSheetId="4">'[1]BAL-N-1'!$F$371</definedName>
    <definedName name="_Cpe370">'[2]BAL-N-1'!$F$371</definedName>
    <definedName name="_Cpe391" localSheetId="4">'[1]BAL-N-1'!$F$378</definedName>
    <definedName name="_Cpe391">'[2]BAL-N-1'!$F$378</definedName>
    <definedName name="_Cpe394" localSheetId="4">'[1]BAL-N-1'!$F$385</definedName>
    <definedName name="_Cpe394">'[2]BAL-N-1'!$F$385</definedName>
    <definedName name="_Cpe395" localSheetId="4">'[1]BAL-N-1'!$F$387</definedName>
    <definedName name="_Cpe395">'[2]BAL-N-1'!$F$387</definedName>
    <definedName name="_Cpe441" localSheetId="4">'[1]BAL-N-1'!$F$396</definedName>
    <definedName name="_Cpe441">'[2]BAL-N-1'!$F$396</definedName>
    <definedName name="_Cpe442" localSheetId="4">'[1]BAL-N-1'!$F$402</definedName>
    <definedName name="_Cpe442">'[2]BAL-N-1'!$F$402</definedName>
    <definedName name="_Cpe443" localSheetId="4">'[1]BAL-N-1'!$F$409</definedName>
    <definedName name="_Cpe443">'[2]BAL-N-1'!$F$409</definedName>
    <definedName name="_Cpe444" localSheetId="4">'[1]BAL-N-1'!$F$416</definedName>
    <definedName name="_Cpe444">'[2]BAL-N-1'!$F$416</definedName>
    <definedName name="_Cpe445" localSheetId="4">'[1]BAL-N-1'!$F$427</definedName>
    <definedName name="_Cpe445">'[2]BAL-N-1'!$F$427</definedName>
    <definedName name="_Cpe446" localSheetId="4">'[1]BAL-N-1'!$F$435</definedName>
    <definedName name="_Cpe446">'[2]BAL-N-1'!$F$435</definedName>
    <definedName name="_Cpe448" localSheetId="4">'[1]BAL-N-1'!$F$443</definedName>
    <definedName name="_Cpe448">'[2]BAL-N-1'!$F$443</definedName>
    <definedName name="_Cpe449" localSheetId="4">'[1]BAL-N-1'!$F$449</definedName>
    <definedName name="_Cpe449">'[2]BAL-N-1'!$F$449</definedName>
    <definedName name="_Cpe450" localSheetId="4">'[1]BAL-N-1'!$F$457</definedName>
    <definedName name="_Cpe450">'[2]BAL-N-1'!$F$457</definedName>
    <definedName name="_Cpe470" localSheetId="4">'[1]BAL-N-1'!$F$461</definedName>
    <definedName name="_Cpe470">'[2]BAL-N-1'!$F$461</definedName>
    <definedName name="_Cpe511" localSheetId="4">'[1]BAL-N-1'!$F$471</definedName>
    <definedName name="_Cpe511">'[2]BAL-N-1'!$F$471</definedName>
    <definedName name="_Cpe514" localSheetId="4">'[1]BAL-N-1'!$F$477</definedName>
    <definedName name="_Cpe514">'[2]BAL-N-1'!$F$477</definedName>
    <definedName name="_Cpe516" localSheetId="4">'[1]BAL-N-1'!$F$484</definedName>
    <definedName name="_Cpe516">'[2]BAL-N-1'!$F$484</definedName>
    <definedName name="_Cpe552" localSheetId="4">'[1]BAL-N-1'!$F$486</definedName>
    <definedName name="_Cpe552">'[2]BAL-N-1'!$F$486</definedName>
    <definedName name="_Cpe553" localSheetId="4">'[1]BAL-N-1'!$F$488</definedName>
    <definedName name="_Cpe553">'[2]BAL-N-1'!$F$488</definedName>
    <definedName name="_Cpe554" localSheetId="4">'[1]BAL-N-1'!$F$492</definedName>
    <definedName name="_Cpe554">'[2]BAL-N-1'!$F$492</definedName>
    <definedName name="_Cpe590" localSheetId="4">'[1]BAL-N-1'!$F$497</definedName>
    <definedName name="_Cpe590">'[2]BAL-N-1'!$F$497</definedName>
    <definedName name="_Cpe611" localSheetId="4">'[1]BAL-N-1'!$F$508</definedName>
    <definedName name="_Cpe611">'[2]BAL-N-1'!$F$508</definedName>
    <definedName name="_Cpe612" localSheetId="4">'[1]BAL-N-1'!$F$546</definedName>
    <definedName name="_Cpe612">'[2]BAL-N-1'!$F$546</definedName>
    <definedName name="_Cpe613" localSheetId="4">'[1]BAL-N-1'!$F$579</definedName>
    <definedName name="_Cpe613">'[2]BAL-N-1'!$F$579</definedName>
    <definedName name="_Cpe614" localSheetId="4">'[1]BAL-N-1'!$F$616</definedName>
    <definedName name="_Cpe614">'[2]BAL-N-1'!$F$616</definedName>
    <definedName name="_Cpe616" localSheetId="4">'[1]BAL-N-1'!$F$628</definedName>
    <definedName name="_Cpe616">'[2]BAL-N-1'!$F$628</definedName>
    <definedName name="_Cpe617" localSheetId="4">'[1]BAL-N-1'!$F$654</definedName>
    <definedName name="_Cpe617">'[2]BAL-N-1'!$F$654</definedName>
    <definedName name="_Cpe618" localSheetId="4">'[1]BAL-N-1'!$F$661</definedName>
    <definedName name="_Cpe618">'[2]BAL-N-1'!$F$661</definedName>
    <definedName name="_Cpe619" localSheetId="4">'[1]BAL-N-1'!$F$695</definedName>
    <definedName name="_Cpe619">'[2]BAL-N-1'!$F$695</definedName>
    <definedName name="_Cpe631" localSheetId="4">'[1]BAL-N-1'!$F$704</definedName>
    <definedName name="_Cpe631">'[2]BAL-N-1'!$F$704</definedName>
    <definedName name="_Cpe633" localSheetId="4">'[1]BAL-N-1'!$F$708</definedName>
    <definedName name="_Cpe633">'[2]BAL-N-1'!$F$708</definedName>
    <definedName name="_Cpe638" localSheetId="4">'[1]BAL-N-1'!$F$714</definedName>
    <definedName name="_Cpe638">'[2]BAL-N-1'!$F$714</definedName>
    <definedName name="_Cpe639" localSheetId="4">'[1]BAL-N-1'!$F$731</definedName>
    <definedName name="_Cpe639">'[2]BAL-N-1'!$F$731</definedName>
    <definedName name="_Cpe651" localSheetId="4">'[1]BAL-N-1'!$F$737</definedName>
    <definedName name="_Cpe651">'[2]BAL-N-1'!$F$737</definedName>
    <definedName name="_Cpe656" localSheetId="4">'[1]BAL-N-1'!$F$741</definedName>
    <definedName name="_Cpe656">'[2]BAL-N-1'!$F$741</definedName>
    <definedName name="_Cpe658" localSheetId="4">'[1]BAL-N-1'!$F$756</definedName>
    <definedName name="_Cpe658">'[2]BAL-N-1'!$F$756</definedName>
    <definedName name="_Cpe659" localSheetId="4">'[1]BAL-N-1'!$F$783</definedName>
    <definedName name="_Cpe659">'[2]BAL-N-1'!$F$783</definedName>
    <definedName name="_Cpe670" localSheetId="4">'[1]BAL-N-1'!$F$788</definedName>
    <definedName name="_Cpe670">'[2]BAL-N-1'!$F$788</definedName>
    <definedName name="_Cpe711" localSheetId="4">'[1]BAL-N-1'!$F$796</definedName>
    <definedName name="_Cpe711">'[2]BAL-N-1'!$F$796</definedName>
    <definedName name="_Cpe712" localSheetId="4">'[1]BAL-N-1'!$F$828</definedName>
    <definedName name="_Cpe712">'[2]BAL-N-1'!$F$828</definedName>
    <definedName name="_Cpe713" localSheetId="4">'[1]BAL-N-1'!$F$842</definedName>
    <definedName name="_Cpe713">'[2]BAL-N-1'!$F$842</definedName>
    <definedName name="_Cpe714" localSheetId="4">'[1]BAL-N-1'!$F$848</definedName>
    <definedName name="_Cpe714">'[2]BAL-N-1'!$F$848</definedName>
    <definedName name="_Cpe716" localSheetId="4">'[1]BAL-N-1'!$F$852</definedName>
    <definedName name="_Cpe716">'[2]BAL-N-1'!$F$852</definedName>
    <definedName name="_Cpe718" localSheetId="4">'[1]BAL-N-1'!$F$859</definedName>
    <definedName name="_Cpe718">'[2]BAL-N-1'!$F$859</definedName>
    <definedName name="_Cpe719" localSheetId="4">'[1]BAL-N-1'!$F$882</definedName>
    <definedName name="_Cpe719">'[2]BAL-N-1'!$F$882</definedName>
    <definedName name="_Cpe732" localSheetId="4">'[1]BAL-N-1'!$F$887</definedName>
    <definedName name="_Cpe732">'[2]BAL-N-1'!$F$887</definedName>
    <definedName name="_Cpe733" localSheetId="4">'[1]BAL-N-1'!$F$891</definedName>
    <definedName name="_Cpe733">'[2]BAL-N-1'!$F$891</definedName>
    <definedName name="_Cpe738" localSheetId="4">'[1]BAL-N-1'!$F$901</definedName>
    <definedName name="_Cpe738">'[2]BAL-N-1'!$F$901</definedName>
    <definedName name="_Cpe739" localSheetId="4">'[1]BAL-N-1'!$F$920</definedName>
    <definedName name="_Cpe739">'[2]BAL-N-1'!$F$920</definedName>
    <definedName name="_Cpe751" localSheetId="4">'[1]BAL-N-1'!$F$929</definedName>
    <definedName name="_Cpe751">'[2]BAL-N-1'!$F$929</definedName>
    <definedName name="_Cpe756" localSheetId="4">'[1]BAL-N-1'!$F$933</definedName>
    <definedName name="_Cpe756">'[2]BAL-N-1'!$F$933</definedName>
    <definedName name="_Cpe757" localSheetId="4">'[1]BAL-N-1'!$F$937</definedName>
    <definedName name="_Cpe757">'[2]BAL-N-1'!$F$937</definedName>
    <definedName name="_Cpe758" localSheetId="4">'[1]BAL-N-1'!$F$949</definedName>
    <definedName name="_Cpe758">'[2]BAL-N-1'!$F$949</definedName>
    <definedName name="_Cpe759" localSheetId="4">'[1]BAL-N-1'!$F$977</definedName>
    <definedName name="_Cpe759">'[2]BAL-N-1'!$F$977</definedName>
    <definedName name="_Cpt111" localSheetId="4">'[1]BAL-N'!$F$10</definedName>
    <definedName name="_Cpt111">'[2]BAL-N'!$F$10</definedName>
    <definedName name="_Cpt112" localSheetId="4">'[1]BAL-N'!$F$15</definedName>
    <definedName name="_Cpt112">'[2]BAL-N'!$F$15</definedName>
    <definedName name="_Cpt113" localSheetId="4">'[1]BAL-N'!$F$17</definedName>
    <definedName name="_Cpt113">'[2]BAL-N'!$F$17</definedName>
    <definedName name="_Cpt114" localSheetId="4">'[1]BAL-N'!$F$19</definedName>
    <definedName name="_Cpt114">'[2]BAL-N'!$F$19</definedName>
    <definedName name="_Cpt115" localSheetId="4">'[1]BAL-N'!$F$24</definedName>
    <definedName name="_Cpt115">'[2]BAL-N'!$F$24</definedName>
    <definedName name="_Cpt116" localSheetId="4">'[1]BAL-N'!$F$28</definedName>
    <definedName name="_Cpt116">'[2]BAL-N'!$F$28</definedName>
    <definedName name="_Cpt118" localSheetId="4">'[1]BAL-N'!$F$32</definedName>
    <definedName name="_Cpt118">'[2]BAL-N'!$F$32</definedName>
    <definedName name="_Cpt131" localSheetId="4">'[1]BAL-N'!$F$40</definedName>
    <definedName name="_Cpt131">'[2]BAL-N'!$F$40</definedName>
    <definedName name="_Cpt135" localSheetId="4">'[1]BAL-N'!$F$48</definedName>
    <definedName name="_Cpt135">'[2]BAL-N'!$F$48</definedName>
    <definedName name="_Cpt141" localSheetId="4">'[1]BAL-N'!$F$50</definedName>
    <definedName name="_Cpt141">'[2]BAL-N'!$F$50</definedName>
    <definedName name="_Cpt148" localSheetId="4">'[1]BAL-N'!$F$60</definedName>
    <definedName name="_Cpt148">'[2]BAL-N'!$F$60</definedName>
    <definedName name="_Cpt151" localSheetId="4">'[1]BAL-N'!$F$69</definedName>
    <definedName name="_Cpt151">'[2]BAL-N'!$F$69</definedName>
    <definedName name="_Cpt155" localSheetId="4">'[1]BAL-N'!$F$75</definedName>
    <definedName name="_Cpt155">'[2]BAL-N'!$F$75</definedName>
    <definedName name="_Cpt171" localSheetId="4">'[1]BAL-N'!$F$81</definedName>
    <definedName name="_Cpt171">'[2]BAL-N'!$F$81</definedName>
    <definedName name="_Cpt172" localSheetId="4">'[1]BAL-N'!$F$83</definedName>
    <definedName name="_Cpt172">'[2]BAL-N'!$F$83</definedName>
    <definedName name="_Cpt211" localSheetId="4">'[1]BAL-N'!$F$92</definedName>
    <definedName name="_Cpt211">'[2]BAL-N'!$F$92</definedName>
    <definedName name="_Cpt212" localSheetId="4">'[1]BAL-N'!$F$97</definedName>
    <definedName name="_Cpt212">'[2]BAL-N'!$F$97</definedName>
    <definedName name="_Cpt213" localSheetId="4">'[1]BAL-N'!$F$99</definedName>
    <definedName name="_Cpt213">'[2]BAL-N'!$F$99</definedName>
    <definedName name="_Cpt221" localSheetId="4">'[1]BAL-N'!$F$101</definedName>
    <definedName name="_Cpt221">'[2]BAL-N'!$F$101</definedName>
    <definedName name="_Cpt222" localSheetId="4">'[1]BAL-N'!$F$103</definedName>
    <definedName name="_Cpt222">'[2]BAL-N'!$F$103</definedName>
    <definedName name="_Cpt223" localSheetId="4">'[1]BAL-N'!$F$105</definedName>
    <definedName name="_Cpt223">'[2]BAL-N'!$F$105</definedName>
    <definedName name="_Cpt228" localSheetId="4">'[1]BAL-N'!$F$108</definedName>
    <definedName name="_Cpt228">'[2]BAL-N'!$F$108</definedName>
    <definedName name="_Cpt231" localSheetId="4">'[1]BAL-N'!$F$116</definedName>
    <definedName name="_Cpt231">'[2]BAL-N'!$F$116</definedName>
    <definedName name="_Cpt232" localSheetId="4">'[1]BAL-N'!$F$126</definedName>
    <definedName name="_Cpt232">'[2]BAL-N'!$F$126</definedName>
    <definedName name="_Cpt233" localSheetId="4">'[1]BAL-N'!$F$134</definedName>
    <definedName name="_Cpt233">'[2]BAL-N'!$F$134</definedName>
    <definedName name="_Cpt234" localSheetId="4">'[1]BAL-N'!$F$136</definedName>
    <definedName name="_Cpt234">'[2]BAL-N'!$F$136</definedName>
    <definedName name="_Cpt235" localSheetId="4">'[1]BAL-N'!$F$143</definedName>
    <definedName name="_Cpt235">'[2]BAL-N'!$F$143</definedName>
    <definedName name="_Cpt238" localSheetId="4">'[1]BAL-N'!$F$145</definedName>
    <definedName name="_Cpt238">'[2]BAL-N'!$F$145</definedName>
    <definedName name="_Cpt239" localSheetId="4">'[1]BAL-N'!$F$153</definedName>
    <definedName name="_Cpt239">'[2]BAL-N'!$F$153</definedName>
    <definedName name="_Cpt241" localSheetId="4">'[1]BAL-N'!$F$159</definedName>
    <definedName name="_Cpt241">'[2]BAL-N'!$F$159</definedName>
    <definedName name="_Cpt248" localSheetId="4">'[1]BAL-N'!$F$171</definedName>
    <definedName name="_Cpt248">'[2]BAL-N'!$F$171</definedName>
    <definedName name="_Cpt251" localSheetId="4">'[1]BAL-N'!$F$173</definedName>
    <definedName name="_Cpt251">'[2]BAL-N'!$F$173</definedName>
    <definedName name="_Cpt258" localSheetId="4">'[1]BAL-N'!$F$177</definedName>
    <definedName name="_Cpt258">'[2]BAL-N'!$F$177</definedName>
    <definedName name="_Cpt271" localSheetId="4">'[1]BAL-N'!$F$179</definedName>
    <definedName name="_Cpt271">'[2]BAL-N'!$F$179</definedName>
    <definedName name="_Cpt272" localSheetId="4">'[1]BAL-N'!$F$181</definedName>
    <definedName name="_Cpt272">'[2]BAL-N'!$F$181</definedName>
    <definedName name="_Cpt311" localSheetId="4">'[1]BAL-N'!$F$259</definedName>
    <definedName name="_Cpt311">'[2]BAL-N'!$F$259</definedName>
    <definedName name="_Cpt312" localSheetId="4">'[1]BAL-N'!$F$278</definedName>
    <definedName name="_Cpt312">'[2]BAL-N'!$F$278</definedName>
    <definedName name="_Cpt313" localSheetId="4">'[1]BAL-N'!$F$289</definedName>
    <definedName name="_Cpt313">'[2]BAL-N'!$F$289</definedName>
    <definedName name="_Cpt314" localSheetId="4">'[1]BAL-N'!$F$299</definedName>
    <definedName name="_Cpt314">'[2]BAL-N'!$F$299</definedName>
    <definedName name="_Cpt315" localSheetId="4">'[1]BAL-N'!$F$305</definedName>
    <definedName name="_Cpt315">'[2]BAL-N'!$F$305</definedName>
    <definedName name="_Cpt341" localSheetId="4">'[1]BAL-N'!$F$311</definedName>
    <definedName name="_Cpt341">'[2]BAL-N'!$F$311</definedName>
    <definedName name="_Cpt342" localSheetId="4">'[1]BAL-N'!$F$323</definedName>
    <definedName name="_Cpt342">'[2]BAL-N'!$F$323</definedName>
    <definedName name="_Cpt343" localSheetId="4">'[1]BAL-N'!$F$327</definedName>
    <definedName name="_Cpt343">'[2]BAL-N'!$F$327</definedName>
    <definedName name="_Cpt345" localSheetId="4">'[1]BAL-N'!$F$339</definedName>
    <definedName name="_Cpt345">'[2]BAL-N'!$F$339</definedName>
    <definedName name="_Cpt346" localSheetId="4">'[1]BAL-N'!$F$346</definedName>
    <definedName name="_Cpt346">'[2]BAL-N'!$F$346</definedName>
    <definedName name="_Cpt348" localSheetId="4">'[1]BAL-N'!$F$352</definedName>
    <definedName name="_Cpt348">'[2]BAL-N'!$F$352</definedName>
    <definedName name="_Cpt349" localSheetId="4">'[1]BAL-N'!$F$358</definedName>
    <definedName name="_Cpt349">'[2]BAL-N'!$F$358</definedName>
    <definedName name="_Cpt350" localSheetId="4">'[1]BAL-N'!$F$367</definedName>
    <definedName name="_Cpt350">'[2]BAL-N'!$F$367</definedName>
    <definedName name="_Cpt370" localSheetId="4">'[1]BAL-N'!$F$371</definedName>
    <definedName name="_Cpt370">'[2]BAL-N'!$F$371</definedName>
    <definedName name="_Cpt395" localSheetId="4">'[1]BAL-N'!$F$387</definedName>
    <definedName name="_Cpt395">'[2]BAL-N'!$F$387</definedName>
    <definedName name="_Cpt441" localSheetId="4">'[1]BAL-N'!$F$396</definedName>
    <definedName name="_Cpt441">'[2]BAL-N'!$F$396</definedName>
    <definedName name="_Cpt442" localSheetId="4">'[1]BAL-N'!$F$402</definedName>
    <definedName name="_Cpt442">'[2]BAL-N'!$F$402</definedName>
    <definedName name="_Cpt443" localSheetId="4">'[1]BAL-N'!$F$409</definedName>
    <definedName name="_Cpt443">'[2]BAL-N'!$F$409</definedName>
    <definedName name="_Cpt444" localSheetId="4">'[1]BAL-N'!$F$416</definedName>
    <definedName name="_Cpt444">'[2]BAL-N'!$F$416</definedName>
    <definedName name="_Cpt445" localSheetId="4">'[1]BAL-N'!$F$427</definedName>
    <definedName name="_Cpt445">'[2]BAL-N'!$F$427</definedName>
    <definedName name="_Cpt446" localSheetId="4">'[1]BAL-N'!$F$435</definedName>
    <definedName name="_Cpt446">'[2]BAL-N'!$F$435</definedName>
    <definedName name="_Cpt448" localSheetId="4">'[1]BAL-N'!$F$443</definedName>
    <definedName name="_Cpt448">'[2]BAL-N'!$F$443</definedName>
    <definedName name="_Cpt449" localSheetId="4">'[1]BAL-N'!$F$449</definedName>
    <definedName name="_Cpt449">'[2]BAL-N'!$F$449</definedName>
    <definedName name="_Cpt450" localSheetId="4">'[1]BAL-N'!$F$457</definedName>
    <definedName name="_Cpt450">'[2]BAL-N'!$F$457</definedName>
    <definedName name="_Cpt470" localSheetId="4">'[1]BAL-N'!$F$461</definedName>
    <definedName name="_Cpt470">'[2]BAL-N'!$F$461</definedName>
    <definedName name="_Cpt511" localSheetId="4">'[1]BAL-N'!$F$471</definedName>
    <definedName name="_Cpt511">'[2]BAL-N'!$F$471</definedName>
    <definedName name="_Cpt514" localSheetId="4">'[1]BAL-N'!$F$477</definedName>
    <definedName name="_Cpt514">'[2]BAL-N'!$F$477</definedName>
    <definedName name="_Cpt516" localSheetId="4">'[1]BAL-N'!$F$484</definedName>
    <definedName name="_Cpt516">'[2]BAL-N'!$F$484</definedName>
    <definedName name="_Cpt552" localSheetId="4">'[1]BAL-N'!$F$486</definedName>
    <definedName name="_Cpt552">'[2]BAL-N'!$F$486</definedName>
    <definedName name="_Cpt553" localSheetId="4">'[1]BAL-N'!$F$488</definedName>
    <definedName name="_Cpt553">'[2]BAL-N'!$F$488</definedName>
    <definedName name="_Cpt554" localSheetId="4">'[1]BAL-N'!$F$492</definedName>
    <definedName name="_Cpt554">'[2]BAL-N'!$F$492</definedName>
    <definedName name="_Cpt611" localSheetId="4">'[1]BAL-N'!$F$508</definedName>
    <definedName name="_Cpt611">'[2]BAL-N'!$F$508</definedName>
    <definedName name="_Cpt612" localSheetId="4">'[1]BAL-N'!$F$546</definedName>
    <definedName name="_Cpt612">'[2]BAL-N'!$F$546</definedName>
    <definedName name="_Cpt613" localSheetId="4">'[1]BAL-N'!$F$579</definedName>
    <definedName name="_Cpt613">'[2]BAL-N'!$F$579</definedName>
    <definedName name="_Cpt614" localSheetId="4">'[1]BAL-N'!$F$616</definedName>
    <definedName name="_Cpt614">'[2]BAL-N'!$F$616</definedName>
    <definedName name="_Cpt616" localSheetId="4">'[1]BAL-N'!$F$628</definedName>
    <definedName name="_Cpt616">'[2]BAL-N'!$F$628</definedName>
    <definedName name="_Cpt617" localSheetId="4">'[1]BAL-N'!$F$654</definedName>
    <definedName name="_Cpt617">'[2]BAL-N'!$F$654</definedName>
    <definedName name="_Cpt618" localSheetId="4">'[1]BAL-N'!$F$661</definedName>
    <definedName name="_Cpt618">'[2]BAL-N'!$F$661</definedName>
    <definedName name="_Cpt619" localSheetId="4">'[1]BAL-N'!$F$695</definedName>
    <definedName name="_Cpt619">'[2]BAL-N'!$F$695</definedName>
    <definedName name="_Cpt631" localSheetId="4">'[1]BAL-N'!$F$704</definedName>
    <definedName name="_Cpt631">'[2]BAL-N'!$F$704</definedName>
    <definedName name="_Cpt633" localSheetId="4">'[1]BAL-N'!$F$708</definedName>
    <definedName name="_Cpt633">'[2]BAL-N'!$F$708</definedName>
    <definedName name="_Cpt638" localSheetId="4">'[1]BAL-N'!$F$714</definedName>
    <definedName name="_Cpt638">'[2]BAL-N'!$F$714</definedName>
    <definedName name="_Cpt639" localSheetId="4">'[1]BAL-N'!$F$731</definedName>
    <definedName name="_Cpt639">'[2]BAL-N'!$F$731</definedName>
    <definedName name="_Cpt651" localSheetId="4">'[1]BAL-N'!$F$737</definedName>
    <definedName name="_Cpt651">'[2]BAL-N'!$F$737</definedName>
    <definedName name="_Cpt656" localSheetId="4">'[1]BAL-N'!$F$741</definedName>
    <definedName name="_Cpt656">'[2]BAL-N'!$F$741</definedName>
    <definedName name="_Cpt658" localSheetId="4">'[1]BAL-N'!$F$756</definedName>
    <definedName name="_Cpt658">'[2]BAL-N'!$F$756</definedName>
    <definedName name="_Cpt659" localSheetId="4">'[1]BAL-N'!$F$783</definedName>
    <definedName name="_Cpt659">'[2]BAL-N'!$F$783</definedName>
    <definedName name="_Cpt670" localSheetId="4">'[1]BAL-N'!$F$788</definedName>
    <definedName name="_Cpt670">'[2]BAL-N'!$F$788</definedName>
    <definedName name="_Cpt711" localSheetId="4">'[1]BAL-N'!$F$796</definedName>
    <definedName name="_Cpt711">'[2]BAL-N'!$F$796</definedName>
    <definedName name="_Cpt712" localSheetId="4">'[1]BAL-N'!$F$828</definedName>
    <definedName name="_Cpt712">'[2]BAL-N'!$F$828</definedName>
    <definedName name="_Cpt713" localSheetId="4">'[1]BAL-N'!$F$842</definedName>
    <definedName name="_Cpt713">'[2]BAL-N'!$F$842</definedName>
    <definedName name="_Cpt714" localSheetId="4">'[1]BAL-N'!$F$848</definedName>
    <definedName name="_Cpt714">'[2]BAL-N'!$F$848</definedName>
    <definedName name="_Cpt716" localSheetId="4">'[1]BAL-N'!$F$852</definedName>
    <definedName name="_Cpt716">'[2]BAL-N'!$F$852</definedName>
    <definedName name="_Cpt718" localSheetId="4">'[1]BAL-N'!$F$859</definedName>
    <definedName name="_Cpt718">'[2]BAL-N'!$F$859</definedName>
    <definedName name="_Cpt719" localSheetId="4">'[1]BAL-N'!$F$882</definedName>
    <definedName name="_Cpt719">'[2]BAL-N'!$F$882</definedName>
    <definedName name="_Cpt732" localSheetId="4">'[1]BAL-N'!$F$887</definedName>
    <definedName name="_Cpt732">'[2]BAL-N'!$F$887</definedName>
    <definedName name="_Cpt733" localSheetId="4">'[1]BAL-N'!$F$891</definedName>
    <definedName name="_Cpt733">'[2]BAL-N'!$F$891</definedName>
    <definedName name="_Cpt738" localSheetId="4">'[1]BAL-N'!$F$901</definedName>
    <definedName name="_Cpt738">'[2]BAL-N'!$F$901</definedName>
    <definedName name="_Cpt739" localSheetId="4">'[1]BAL-N'!$F$920</definedName>
    <definedName name="_Cpt739">'[2]BAL-N'!$F$920</definedName>
    <definedName name="_Cpt751" localSheetId="4">'[1]BAL-N'!$F$929</definedName>
    <definedName name="_Cpt751">'[2]BAL-N'!$F$929</definedName>
    <definedName name="_Cpt756" localSheetId="4">'[1]BAL-N'!$F$933</definedName>
    <definedName name="_Cpt756">'[2]BAL-N'!$F$933</definedName>
    <definedName name="_Cpt757" localSheetId="4">'[1]BAL-N'!$F$937</definedName>
    <definedName name="_Cpt757">'[2]BAL-N'!$F$937</definedName>
    <definedName name="_Cpt758" localSheetId="4">'[1]BAL-N'!$F$949</definedName>
    <definedName name="_Cpt758">'[2]BAL-N'!$F$949</definedName>
    <definedName name="_Cpt759" localSheetId="4">'[1]BAL-N'!$F$977</definedName>
    <definedName name="_Cpt759">'[2]BAL-N'!$F$977</definedName>
    <definedName name="Cpte111" localSheetId="4">'[1]BAL-N-2'!$F$10</definedName>
    <definedName name="Cpte111">'[2]BAL-N-2'!$F$10</definedName>
    <definedName name="Cpte112" localSheetId="4">'[1]BAL-N-2'!$F$15</definedName>
    <definedName name="Cpte112">'[2]BAL-N-2'!$F$15</definedName>
    <definedName name="Cpte113" localSheetId="4">'[1]BAL-N-2'!$F$17</definedName>
    <definedName name="Cpte113">'[2]BAL-N-2'!$F$17</definedName>
    <definedName name="Cpte114" localSheetId="4">'[1]BAL-N-2'!$F$19</definedName>
    <definedName name="Cpte114">'[2]BAL-N-2'!$F$19</definedName>
    <definedName name="Cpte115" localSheetId="4">'[1]BAL-N-2'!$F$24</definedName>
    <definedName name="Cpte115">'[2]BAL-N-2'!$F$24</definedName>
    <definedName name="Cpte116" localSheetId="4">'[1]BAL-N-2'!$F$28</definedName>
    <definedName name="Cpte116">'[2]BAL-N-2'!$F$28</definedName>
    <definedName name="Cpte118" localSheetId="4">'[1]BAL-N-2'!$F$32</definedName>
    <definedName name="Cpte118">'[2]BAL-N-2'!$F$32</definedName>
    <definedName name="Cpte131" localSheetId="4">'[1]BAL-N-2'!$F$40</definedName>
    <definedName name="Cpte131">'[2]BAL-N-2'!$F$40</definedName>
    <definedName name="Cpte135" localSheetId="4">'[1]BAL-N-2'!$F$48</definedName>
    <definedName name="Cpte135">'[2]BAL-N-2'!$F$48</definedName>
    <definedName name="Cpte141" localSheetId="4">'[1]BAL-N-2'!$F$50</definedName>
    <definedName name="Cpte141">'[2]BAL-N-2'!$F$50</definedName>
    <definedName name="Cpte148" localSheetId="4">'[1]BAL-N-2'!$F$60</definedName>
    <definedName name="Cpte148">'[2]BAL-N-2'!$F$60</definedName>
    <definedName name="Cpte151" localSheetId="4">'[1]BAL-N-2'!$F$69</definedName>
    <definedName name="Cpte151">'[2]BAL-N-2'!$F$69</definedName>
    <definedName name="Cpte155" localSheetId="4">'[1]BAL-N-2'!$F$75</definedName>
    <definedName name="Cpte155">'[2]BAL-N-2'!$F$75</definedName>
    <definedName name="Cpte171" localSheetId="4">'[1]BAL-N-2'!$F$81</definedName>
    <definedName name="Cpte171">'[2]BAL-N-2'!$F$81</definedName>
    <definedName name="Cpte172" localSheetId="4">'[1]BAL-N-2'!$F$83</definedName>
    <definedName name="Cpte172">'[2]BAL-N-2'!$F$83</definedName>
    <definedName name="Cpte211" localSheetId="4">'[1]BAL-N-2'!$F$92</definedName>
    <definedName name="Cpte211">'[2]BAL-N-2'!$F$92</definedName>
    <definedName name="Cpte212" localSheetId="4">'[1]BAL-N-2'!$F$97</definedName>
    <definedName name="Cpte212">'[2]BAL-N-2'!$F$97</definedName>
    <definedName name="Cpte213" localSheetId="4">'[1]BAL-N-2'!$F$99</definedName>
    <definedName name="Cpte213">'[2]BAL-N-2'!$F$99</definedName>
    <definedName name="Cpte221" localSheetId="4">'[1]BAL-N-2'!$F$101</definedName>
    <definedName name="Cpte221">'[2]BAL-N-2'!$F$101</definedName>
    <definedName name="Cpte222" localSheetId="4">'[1]BAL-N-2'!$F$103</definedName>
    <definedName name="Cpte222">'[2]BAL-N-2'!$F$103</definedName>
    <definedName name="Cpte223" localSheetId="4">'[1]BAL-N-2'!$F$105</definedName>
    <definedName name="Cpte223">'[2]BAL-N-2'!$F$105</definedName>
    <definedName name="Cpte228" localSheetId="4">'[1]BAL-N-2'!$F$108</definedName>
    <definedName name="Cpte228">'[2]BAL-N-2'!$F$108</definedName>
    <definedName name="Cpte231" localSheetId="4">'[1]BAL-N-2'!$F$116</definedName>
    <definedName name="Cpte231">'[2]BAL-N-2'!$F$116</definedName>
    <definedName name="Cpte232" localSheetId="4">'[1]BAL-N-2'!$F$126</definedName>
    <definedName name="Cpte232">'[2]BAL-N-2'!$F$126</definedName>
    <definedName name="Cpte233" localSheetId="4">'[1]BAL-N-2'!$F$134</definedName>
    <definedName name="Cpte233">'[2]BAL-N-2'!$F$134</definedName>
    <definedName name="Cpte234" localSheetId="4">'[1]BAL-N-2'!$F$136</definedName>
    <definedName name="Cpte234">'[2]BAL-N-2'!$F$136</definedName>
    <definedName name="Cpte235" localSheetId="4">'[1]BAL-N-2'!$F$143</definedName>
    <definedName name="Cpte235">'[2]BAL-N-2'!$F$143</definedName>
    <definedName name="Cpte238" localSheetId="4">'[1]BAL-N-2'!$F$145</definedName>
    <definedName name="Cpte238">'[2]BAL-N-2'!$F$145</definedName>
    <definedName name="Cpte239" localSheetId="4">'[1]BAL-N-2'!$F$153</definedName>
    <definedName name="Cpte239">'[2]BAL-N-2'!$F$153</definedName>
    <definedName name="Cpte241" localSheetId="4">'[1]BAL-N-2'!$F$159</definedName>
    <definedName name="Cpte241">'[2]BAL-N-2'!$F$159</definedName>
    <definedName name="Cpte248" localSheetId="4">'[1]BAL-N-2'!$F$171</definedName>
    <definedName name="Cpte248">'[2]BAL-N-2'!$F$171</definedName>
    <definedName name="Cpte251" localSheetId="4">'[1]BAL-N-2'!$F$173</definedName>
    <definedName name="Cpte251">'[2]BAL-N-2'!$F$173</definedName>
    <definedName name="Cpte258" localSheetId="4">'[1]BAL-N-2'!$F$177</definedName>
    <definedName name="Cpte258">'[2]BAL-N-2'!$F$177</definedName>
    <definedName name="Cpte271" localSheetId="4">'[1]BAL-N-2'!$F$179</definedName>
    <definedName name="Cpte271">'[2]BAL-N-2'!$F$179</definedName>
    <definedName name="Cpte272" localSheetId="4">'[1]BAL-N-2'!$F$181</definedName>
    <definedName name="Cpte272">'[2]BAL-N-2'!$F$181</definedName>
    <definedName name="Cpte292" localSheetId="4">'[1]BAL-N-2'!$F$237</definedName>
    <definedName name="Cpte292">'[2]BAL-N-2'!$F$237</definedName>
    <definedName name="Cpte293" localSheetId="4">'[1]BAL-N-2'!$F$246</definedName>
    <definedName name="Cpte293">'[2]BAL-N-2'!$F$246</definedName>
    <definedName name="Cpte294" localSheetId="4">'[1]BAL-N-2'!$F$250</definedName>
    <definedName name="Cpte294">'[2]BAL-N-2'!$F$250</definedName>
    <definedName name="Cpte295" localSheetId="4">'[1]BAL-N-2'!$F$253</definedName>
    <definedName name="Cpte295">'[2]BAL-N-2'!$F$253</definedName>
    <definedName name="Cpte311" localSheetId="4">'[1]BAL-N-2'!$F$259</definedName>
    <definedName name="Cpte311">'[2]BAL-N-2'!$F$259</definedName>
    <definedName name="Cpte312" localSheetId="4">'[1]BAL-N-2'!$F$278</definedName>
    <definedName name="Cpte312">'[2]BAL-N-2'!$F$278</definedName>
    <definedName name="Cpte313" localSheetId="4">'[1]BAL-N-2'!$F$289</definedName>
    <definedName name="Cpte313">'[2]BAL-N-2'!$F$289</definedName>
    <definedName name="Cpte314" localSheetId="4">'[1]BAL-N-2'!$F$299</definedName>
    <definedName name="Cpte314">'[2]BAL-N-2'!$F$299</definedName>
    <definedName name="Cpte315" localSheetId="4">'[1]BAL-N-2'!$F$305</definedName>
    <definedName name="Cpte315">'[2]BAL-N-2'!$F$305</definedName>
    <definedName name="Cpte341" localSheetId="4">'[1]BAL-N-2'!$F$311</definedName>
    <definedName name="Cpte341">'[2]BAL-N-2'!$F$311</definedName>
    <definedName name="Cpte342" localSheetId="4">'[1]BAL-N-2'!$F$323</definedName>
    <definedName name="Cpte342">'[2]BAL-N-2'!$F$323</definedName>
    <definedName name="Cpte343" localSheetId="4">'[1]BAL-N-2'!$F$327</definedName>
    <definedName name="Cpte343">'[2]BAL-N-2'!$F$327</definedName>
    <definedName name="Cpte345" localSheetId="4">'[1]BAL-N-2'!$F$339</definedName>
    <definedName name="Cpte345">'[2]BAL-N-2'!$F$339</definedName>
    <definedName name="Cpte346" localSheetId="4">'[1]BAL-N-2'!$F$346</definedName>
    <definedName name="Cpte346">'[2]BAL-N-2'!$F$346</definedName>
    <definedName name="Cpte348" localSheetId="4">'[1]BAL-N-2'!$F$352</definedName>
    <definedName name="Cpte348">'[2]BAL-N-2'!$F$352</definedName>
    <definedName name="Cpte349" localSheetId="4">'[1]BAL-N-2'!$F$358</definedName>
    <definedName name="Cpte349">'[2]BAL-N-2'!$F$358</definedName>
    <definedName name="Cpte350" localSheetId="4">'[1]BAL-N-2'!$F$367</definedName>
    <definedName name="Cpte350">'[2]BAL-N-2'!$F$367</definedName>
    <definedName name="Cpte370" localSheetId="4">'[1]BAL-N-2'!$F$371</definedName>
    <definedName name="Cpte370">'[2]BAL-N-2'!$F$371</definedName>
    <definedName name="Cpte391" localSheetId="4">'[1]BAL-N-2'!$F$378</definedName>
    <definedName name="Cpte391">'[2]BAL-N-2'!$F$378</definedName>
    <definedName name="Cpte394" localSheetId="4">'[1]BAL-N-2'!$F$385</definedName>
    <definedName name="Cpte394">'[2]BAL-N-2'!$F$385</definedName>
    <definedName name="Cpte395" localSheetId="4">'[1]BAL-N-2'!$F$387</definedName>
    <definedName name="Cpte395">'[2]BAL-N-2'!$F$387</definedName>
    <definedName name="Cpte441" localSheetId="4">'[1]BAL-N-2'!$F$396</definedName>
    <definedName name="Cpte441">'[2]BAL-N-2'!$F$396</definedName>
    <definedName name="Cpte442" localSheetId="4">'[1]BAL-N-2'!$F$402</definedName>
    <definedName name="Cpte442">'[2]BAL-N-2'!$F$402</definedName>
    <definedName name="Cpte443" localSheetId="4">'[1]BAL-N-2'!$F$409</definedName>
    <definedName name="Cpte443">'[2]BAL-N-2'!$F$409</definedName>
    <definedName name="Cpte444" localSheetId="4">'[1]BAL-N-2'!$F$416</definedName>
    <definedName name="Cpte444">'[2]BAL-N-2'!$F$416</definedName>
    <definedName name="Cpte445" localSheetId="4">'[1]BAL-N-2'!$F$427</definedName>
    <definedName name="Cpte445">'[2]BAL-N-2'!$F$427</definedName>
    <definedName name="Cpte446" localSheetId="4">'[1]BAL-N-2'!$F$435</definedName>
    <definedName name="Cpte446">'[2]BAL-N-2'!$F$435</definedName>
    <definedName name="Cpte448" localSheetId="4">'[1]BAL-N-2'!$F$443</definedName>
    <definedName name="Cpte448">'[2]BAL-N-2'!$F$443</definedName>
    <definedName name="Cpte449" localSheetId="4">'[1]BAL-N-2'!$F$449</definedName>
    <definedName name="Cpte449">'[2]BAL-N-2'!$F$449</definedName>
    <definedName name="Cpte450" localSheetId="4">'[1]BAL-N-2'!$F$457</definedName>
    <definedName name="Cpte450">'[2]BAL-N-2'!$F$457</definedName>
    <definedName name="Cpte470" localSheetId="4">'[1]BAL-N-2'!$F$461</definedName>
    <definedName name="Cpte470">'[2]BAL-N-2'!$F$461</definedName>
    <definedName name="Cpte511" localSheetId="4">'[1]BAL-N-2'!$F$471</definedName>
    <definedName name="Cpte511">'[2]BAL-N-2'!$F$471</definedName>
    <definedName name="Cpte514" localSheetId="4">'[1]BAL-N-2'!$F$477</definedName>
    <definedName name="Cpte514">'[2]BAL-N-2'!$F$477</definedName>
    <definedName name="Cpte516" localSheetId="4">'[1]BAL-N-2'!$F$484</definedName>
    <definedName name="Cpte516">'[2]BAL-N-2'!$F$484</definedName>
    <definedName name="Cpte552" localSheetId="4">'[1]BAL-N-2'!$F$486</definedName>
    <definedName name="Cpte552">'[2]BAL-N-2'!$F$486</definedName>
    <definedName name="Cpte553" localSheetId="4">'[1]BAL-N-2'!$F$488</definedName>
    <definedName name="Cpte553">'[2]BAL-N-2'!$F$488</definedName>
    <definedName name="Cpte554" localSheetId="4">'[1]BAL-N-2'!$F$492</definedName>
    <definedName name="Cpte554">'[2]BAL-N-2'!$F$492</definedName>
    <definedName name="Cpte590" localSheetId="4">'[1]BAL-N-2'!$F$497</definedName>
    <definedName name="Cpte590">'[2]BAL-N-2'!$F$497</definedName>
    <definedName name="Cpte611" localSheetId="4">'[1]BAL-N-2'!$F$508</definedName>
    <definedName name="Cpte611">'[2]BAL-N-2'!$F$508</definedName>
    <definedName name="Cpte612" localSheetId="4">'[1]BAL-N-2'!$F$546</definedName>
    <definedName name="Cpte612">'[2]BAL-N-2'!$F$546</definedName>
    <definedName name="Cpte613" localSheetId="4">'[1]BAL-N-2'!$F$579</definedName>
    <definedName name="Cpte613">'[2]BAL-N-2'!$F$579</definedName>
    <definedName name="Cpte614" localSheetId="4">'[1]BAL-N-2'!$F$616</definedName>
    <definedName name="Cpte614">'[2]BAL-N-2'!$F$616</definedName>
    <definedName name="Cpte616" localSheetId="4">'[1]BAL-N-2'!$F$628</definedName>
    <definedName name="Cpte616">'[2]BAL-N-2'!$F$628</definedName>
    <definedName name="Cpte617" localSheetId="4">'[1]BAL-N-2'!$F$654</definedName>
    <definedName name="Cpte617">'[2]BAL-N-2'!$F$654</definedName>
    <definedName name="Cpte618" localSheetId="4">'[1]BAL-N-2'!$F$661</definedName>
    <definedName name="Cpte618">'[2]BAL-N-2'!$F$661</definedName>
    <definedName name="Cpte619" localSheetId="4">'[1]BAL-N-2'!$F$695</definedName>
    <definedName name="Cpte619">'[2]BAL-N-2'!$F$695</definedName>
    <definedName name="Cpte631" localSheetId="4">'[1]BAL-N-2'!$F$704</definedName>
    <definedName name="Cpte631">'[2]BAL-N-2'!$F$704</definedName>
    <definedName name="Cpte633" localSheetId="4">'[1]BAL-N-2'!$F$708</definedName>
    <definedName name="Cpte633">'[2]BAL-N-2'!$F$708</definedName>
    <definedName name="Cpte638" localSheetId="4">'[1]BAL-N-2'!$F$714</definedName>
    <definedName name="Cpte638">'[2]BAL-N-2'!$F$714</definedName>
    <definedName name="Cpte639" localSheetId="4">'[1]BAL-N-2'!$F$731</definedName>
    <definedName name="Cpte639">'[2]BAL-N-2'!$F$731</definedName>
    <definedName name="Cpte651" localSheetId="4">'[1]BAL-N-2'!$F$737</definedName>
    <definedName name="Cpte651">'[2]BAL-N-2'!$F$737</definedName>
    <definedName name="Cpte656" localSheetId="4">'[1]BAL-N-2'!$F$741</definedName>
    <definedName name="Cpte656">'[2]BAL-N-2'!$F$741</definedName>
    <definedName name="Cpte658" localSheetId="4">'[1]BAL-N-2'!$F$756</definedName>
    <definedName name="Cpte658">'[2]BAL-N-2'!$F$756</definedName>
    <definedName name="Cpte659" localSheetId="4">'[1]BAL-N-2'!$F$783</definedName>
    <definedName name="Cpte659">'[2]BAL-N-2'!$F$783</definedName>
    <definedName name="Cpte670" localSheetId="4">'[1]BAL-N-2'!$F$788</definedName>
    <definedName name="Cpte670">'[2]BAL-N-2'!$F$788</definedName>
    <definedName name="Cpte711" localSheetId="4">'[1]BAL-N-2'!$F$796</definedName>
    <definedName name="Cpte711">'[2]BAL-N-2'!$F$796</definedName>
    <definedName name="Cpte712" localSheetId="4">'[1]BAL-N-2'!$F$828</definedName>
    <definedName name="Cpte712">'[2]BAL-N-2'!$F$828</definedName>
    <definedName name="Cpte713" localSheetId="4">'[1]BAL-N-2'!$F$842</definedName>
    <definedName name="Cpte713">'[2]BAL-N-2'!$F$842</definedName>
    <definedName name="Cpte714" localSheetId="4">'[1]BAL-N-2'!$F$848</definedName>
    <definedName name="Cpte714">'[2]BAL-N-2'!$F$848</definedName>
    <definedName name="Cpte716" localSheetId="4">'[1]BAL-N-2'!$F$852</definedName>
    <definedName name="Cpte716">'[2]BAL-N-2'!$F$852</definedName>
    <definedName name="Cpte718" localSheetId="4">'[1]BAL-N-2'!$F$859</definedName>
    <definedName name="Cpte718">'[2]BAL-N-2'!$F$859</definedName>
    <definedName name="Cpte719" localSheetId="4">'[1]BAL-N-2'!$F$882</definedName>
    <definedName name="Cpte719">'[2]BAL-N-2'!$F$882</definedName>
    <definedName name="Cpte732" localSheetId="4">'[1]BAL-N-2'!$F$887</definedName>
    <definedName name="Cpte732">'[2]BAL-N-2'!$F$887</definedName>
    <definedName name="Cpte733" localSheetId="4">'[1]BAL-N-2'!$F$891</definedName>
    <definedName name="Cpte733">'[2]BAL-N-2'!$F$891</definedName>
    <definedName name="Cpte738" localSheetId="4">'[1]BAL-N-2'!$F$901</definedName>
    <definedName name="Cpte738">'[2]BAL-N-2'!$F$901</definedName>
    <definedName name="Cpte739" localSheetId="4">'[1]BAL-N-2'!$F$920</definedName>
    <definedName name="Cpte739">'[2]BAL-N-2'!$F$920</definedName>
    <definedName name="Cpte751" localSheetId="4">'[1]BAL-N-2'!$F$929</definedName>
    <definedName name="Cpte751">'[2]BAL-N-2'!$F$929</definedName>
    <definedName name="Cpte756" localSheetId="4">'[1]BAL-N-2'!$F$933</definedName>
    <definedName name="Cpte756">'[2]BAL-N-2'!$F$933</definedName>
    <definedName name="Cpte757" localSheetId="4">'[1]BAL-N-2'!$F$937</definedName>
    <definedName name="Cpte757">'[2]BAL-N-2'!$F$937</definedName>
    <definedName name="Cpte758" localSheetId="4">'[1]BAL-N-2'!$F$949</definedName>
    <definedName name="Cpte758">'[2]BAL-N-2'!$F$949</definedName>
    <definedName name="Cpte759" localSheetId="4">'[1]BAL-N-2'!$F$977</definedName>
    <definedName name="Cpte759">'[2]BAL-N-2'!$F$977</definedName>
    <definedName name="d_211" localSheetId="4">#REF!</definedName>
    <definedName name="d_211">#REF!</definedName>
    <definedName name="d_223" localSheetId="4">#REF!</definedName>
    <definedName name="d_223">#REF!</definedName>
    <definedName name="d_234" localSheetId="4">#REF!</definedName>
    <definedName name="d_234">#REF!</definedName>
    <definedName name="d_235" localSheetId="4">#REF!</definedName>
    <definedName name="d_235">#REF!</definedName>
    <definedName name="d_2834" localSheetId="4">#REF!</definedName>
    <definedName name="d_2834">#REF!</definedName>
    <definedName name="d_34551" localSheetId="4">#REF!</definedName>
    <definedName name="d_34551">#REF!</definedName>
    <definedName name="d_34553" localSheetId="4">#REF!</definedName>
    <definedName name="d_34553">#REF!</definedName>
    <definedName name="d_44551" localSheetId="4">#REF!</definedName>
    <definedName name="d_44551">#REF!</definedName>
    <definedName name="Exercice" localSheetId="4">[5]Paramètres!$C$3</definedName>
    <definedName name="Exercice">[5]Paramètres!$C$3</definedName>
    <definedName name="is" localSheetId="4">#REF!</definedName>
    <definedName name="is">#REF!</definedName>
    <definedName name="kadi" localSheetId="4">#REF!</definedName>
    <definedName name="kadi">#REF!</definedName>
    <definedName name="r_111" localSheetId="4">#REF!</definedName>
    <definedName name="r_111">#REF!</definedName>
    <definedName name="r_114" localSheetId="4">#REF!</definedName>
    <definedName name="r_114">#REF!</definedName>
    <definedName name="r_115" localSheetId="4">#REF!</definedName>
    <definedName name="r_115">#REF!</definedName>
    <definedName name="r_116" localSheetId="4">#REF!</definedName>
    <definedName name="r_116">#REF!</definedName>
    <definedName name="r_1169" localSheetId="4">#REF!</definedName>
    <definedName name="r_1169">#REF!</definedName>
    <definedName name="r_1181" localSheetId="4">#REF!</definedName>
    <definedName name="r_1181">#REF!</definedName>
    <definedName name="r_119" localSheetId="4">#REF!</definedName>
    <definedName name="r_119">#REF!</definedName>
    <definedName name="r_148" localSheetId="4">#REF!</definedName>
    <definedName name="r_148">#REF!</definedName>
    <definedName name="r_211" localSheetId="4">#REF!</definedName>
    <definedName name="r_211">#REF!</definedName>
    <definedName name="r_223" localSheetId="4">#REF!</definedName>
    <definedName name="r_223">#REF!</definedName>
    <definedName name="r_232" localSheetId="4">#REF!</definedName>
    <definedName name="r_232">#REF!</definedName>
    <definedName name="r_233" localSheetId="4">#REF!</definedName>
    <definedName name="r_233">#REF!</definedName>
    <definedName name="r_234" localSheetId="4">#REF!</definedName>
    <definedName name="r_234">#REF!</definedName>
    <definedName name="r_235" localSheetId="4">#REF!</definedName>
    <definedName name="r_235">#REF!</definedName>
    <definedName name="r_238" localSheetId="4">#REF!</definedName>
    <definedName name="r_238">#REF!</definedName>
    <definedName name="r_24" localSheetId="4">#REF!</definedName>
    <definedName name="r_24">#REF!</definedName>
    <definedName name="r_248" localSheetId="4">#REF!</definedName>
    <definedName name="r_248">#REF!</definedName>
    <definedName name="r_251" localSheetId="4">#REF!</definedName>
    <definedName name="r_251">#REF!</definedName>
    <definedName name="r_281" localSheetId="4">#REF!</definedName>
    <definedName name="r_281">#REF!</definedName>
    <definedName name="r_283" localSheetId="4">#REF!</definedName>
    <definedName name="r_283">#REF!</definedName>
    <definedName name="r_2832" localSheetId="4">#REF!</definedName>
    <definedName name="r_2832">#REF!</definedName>
    <definedName name="r_2833" localSheetId="4">#REF!</definedName>
    <definedName name="r_2833">#REF!</definedName>
    <definedName name="r_2834" localSheetId="4">#REF!</definedName>
    <definedName name="r_2834">#REF!</definedName>
    <definedName name="r_2835" localSheetId="4">#REF!</definedName>
    <definedName name="r_2835">#REF!</definedName>
    <definedName name="r_2838" localSheetId="4">#REF!</definedName>
    <definedName name="r_2838">#REF!</definedName>
    <definedName name="r_311" localSheetId="4">#REF!</definedName>
    <definedName name="r_311">#REF!</definedName>
    <definedName name="r_312" localSheetId="4">#REF!</definedName>
    <definedName name="r_312">#REF!</definedName>
    <definedName name="r_3121" localSheetId="4">[6]Balance!#REF!</definedName>
    <definedName name="r_3121">[6]Balance!#REF!</definedName>
    <definedName name="r_313" localSheetId="4">#REF!</definedName>
    <definedName name="r_313">#REF!</definedName>
    <definedName name="r_3270" localSheetId="4">#REF!</definedName>
    <definedName name="r_3270">#REF!</definedName>
    <definedName name="r_341" localSheetId="4">#REF!</definedName>
    <definedName name="r_341">#REF!</definedName>
    <definedName name="r_342" localSheetId="4">#REF!</definedName>
    <definedName name="r_342">#REF!</definedName>
    <definedName name="r_343" localSheetId="4">#REF!</definedName>
    <definedName name="r_343">#REF!</definedName>
    <definedName name="r_345" localSheetId="4">#REF!</definedName>
    <definedName name="r_345">#REF!</definedName>
    <definedName name="r_34551" localSheetId="4">#REF!</definedName>
    <definedName name="r_34551">#REF!</definedName>
    <definedName name="r_34553" localSheetId="4">#REF!</definedName>
    <definedName name="r_34553">#REF!</definedName>
    <definedName name="r_349" localSheetId="4">#REF!</definedName>
    <definedName name="r_349">#REF!</definedName>
    <definedName name="r_3942" localSheetId="4">#REF!</definedName>
    <definedName name="r_3942">#REF!</definedName>
    <definedName name="r_441" localSheetId="4">#REF!</definedName>
    <definedName name="r_441">#REF!</definedName>
    <definedName name="r_442" localSheetId="4">#REF!</definedName>
    <definedName name="r_442">#REF!</definedName>
    <definedName name="r_443" localSheetId="4">#REF!</definedName>
    <definedName name="r_443">#REF!</definedName>
    <definedName name="r_444" localSheetId="4">#REF!</definedName>
    <definedName name="r_444">#REF!</definedName>
    <definedName name="r_445" localSheetId="4">#REF!</definedName>
    <definedName name="r_445">#REF!</definedName>
    <definedName name="r_44551" localSheetId="4">#REF!</definedName>
    <definedName name="r_44551">#REF!</definedName>
    <definedName name="r_446" localSheetId="4">#REF!</definedName>
    <definedName name="r_446">#REF!</definedName>
    <definedName name="r_448" localSheetId="4">#REF!</definedName>
    <definedName name="r_448">#REF!</definedName>
    <definedName name="r_449" localSheetId="4">#REF!</definedName>
    <definedName name="r_449">#REF!</definedName>
    <definedName name="r_511" localSheetId="4">#REF!</definedName>
    <definedName name="r_511">#REF!</definedName>
    <definedName name="r_514" localSheetId="4">#REF!</definedName>
    <definedName name="r_514">#REF!</definedName>
    <definedName name="r_516" localSheetId="4">#REF!</definedName>
    <definedName name="r_516">#REF!</definedName>
    <definedName name="r_554" localSheetId="4">#REF!</definedName>
    <definedName name="r_554">#REF!</definedName>
    <definedName name="resultat" localSheetId="4">#REF!</definedName>
    <definedName name="resultat">#REF!</definedName>
    <definedName name="s_111" localSheetId="4">#REF!</definedName>
    <definedName name="s_111">#REF!</definedName>
    <definedName name="s_114" localSheetId="4">#REF!</definedName>
    <definedName name="s_114">#REF!</definedName>
    <definedName name="s_116" localSheetId="4">#REF!</definedName>
    <definedName name="s_116">#REF!</definedName>
    <definedName name="s_119" localSheetId="4">#REF!</definedName>
    <definedName name="s_119">#REF!</definedName>
    <definedName name="s_211" localSheetId="4">#REF!</definedName>
    <definedName name="s_211">#REF!</definedName>
    <definedName name="s_223" localSheetId="4">#REF!</definedName>
    <definedName name="s_223">#REF!</definedName>
    <definedName name="s_232" localSheetId="4">#REF!</definedName>
    <definedName name="s_232">#REF!</definedName>
    <definedName name="s_233" localSheetId="4">#REF!</definedName>
    <definedName name="s_233">#REF!</definedName>
    <definedName name="s_234" localSheetId="4">#REF!</definedName>
    <definedName name="s_234">#REF!</definedName>
    <definedName name="s_235" localSheetId="4">#REF!</definedName>
    <definedName name="s_235">#REF!</definedName>
    <definedName name="s_24" localSheetId="4">#REF!</definedName>
    <definedName name="s_24">#REF!</definedName>
    <definedName name="s_248" localSheetId="4">#REF!</definedName>
    <definedName name="s_248">#REF!</definedName>
    <definedName name="s_251" localSheetId="4">#REF!</definedName>
    <definedName name="s_251">#REF!</definedName>
    <definedName name="s_281" localSheetId="4">#REF!</definedName>
    <definedName name="s_281">#REF!</definedName>
    <definedName name="s_2811" localSheetId="4">#REF!</definedName>
    <definedName name="s_2811">#REF!</definedName>
    <definedName name="s_2832" localSheetId="4">#REF!</definedName>
    <definedName name="s_2832">#REF!</definedName>
    <definedName name="s_2833" localSheetId="4">#REF!</definedName>
    <definedName name="s_2833">#REF!</definedName>
    <definedName name="s_2834" localSheetId="4">#REF!</definedName>
    <definedName name="s_2834">#REF!</definedName>
    <definedName name="s_2835" localSheetId="4">#REF!</definedName>
    <definedName name="s_2835">#REF!</definedName>
    <definedName name="s_311" localSheetId="4">#REF!</definedName>
    <definedName name="s_311">#REF!</definedName>
    <definedName name="s_312" localSheetId="4">#REF!</definedName>
    <definedName name="s_312">#REF!</definedName>
    <definedName name="s_341" localSheetId="4">#REF!</definedName>
    <definedName name="s_341">#REF!</definedName>
    <definedName name="s_342" localSheetId="4">#REF!</definedName>
    <definedName name="s_342">#REF!</definedName>
    <definedName name="s_343" localSheetId="4">#REF!</definedName>
    <definedName name="s_343">#REF!</definedName>
    <definedName name="s_345" localSheetId="4">#REF!</definedName>
    <definedName name="s_345">#REF!</definedName>
    <definedName name="s_34551" localSheetId="4">#REF!</definedName>
    <definedName name="s_34551">#REF!</definedName>
    <definedName name="s_34553" localSheetId="4">#REF!</definedName>
    <definedName name="s_34553">#REF!</definedName>
    <definedName name="s_349" localSheetId="4">#REF!</definedName>
    <definedName name="s_349">#REF!</definedName>
    <definedName name="s_3942" localSheetId="4">#REF!</definedName>
    <definedName name="s_3942">#REF!</definedName>
    <definedName name="s_441" localSheetId="4">#REF!</definedName>
    <definedName name="s_441">#REF!</definedName>
    <definedName name="s_442" localSheetId="4">#REF!</definedName>
    <definedName name="s_442">#REF!</definedName>
    <definedName name="s_443" localSheetId="4">#REF!</definedName>
    <definedName name="s_443">#REF!</definedName>
    <definedName name="s_444" localSheetId="4">#REF!</definedName>
    <definedName name="s_444">#REF!</definedName>
    <definedName name="s_445" localSheetId="4">#REF!</definedName>
    <definedName name="s_445">#REF!</definedName>
    <definedName name="s_44551" localSheetId="4">#REF!</definedName>
    <definedName name="s_44551">#REF!</definedName>
    <definedName name="s_446" localSheetId="4">#REF!</definedName>
    <definedName name="s_446">#REF!</definedName>
    <definedName name="s_448" localSheetId="4">#REF!</definedName>
    <definedName name="s_448">#REF!</definedName>
    <definedName name="s_449" localSheetId="4">#REF!</definedName>
    <definedName name="s_449">#REF!</definedName>
    <definedName name="s_511" localSheetId="4">#REF!</definedName>
    <definedName name="s_511">#REF!</definedName>
    <definedName name="s_514" localSheetId="4">#REF!</definedName>
    <definedName name="s_514">#REF!</definedName>
    <definedName name="s_516" localSheetId="4">#REF!</definedName>
    <definedName name="s_516">#REF!</definedName>
    <definedName name="s_554" localSheetId="4">#REF!</definedName>
    <definedName name="s_554">#REF!</definedName>
    <definedName name="s_6" localSheetId="4">#REF!</definedName>
    <definedName name="s_6">#REF!</definedName>
    <definedName name="s_611" localSheetId="4">#REF!</definedName>
    <definedName name="s_611">#REF!</definedName>
    <definedName name="s_6114" localSheetId="4">#REF!</definedName>
    <definedName name="s_6114">#REF!</definedName>
    <definedName name="s_612" localSheetId="4">#REF!</definedName>
    <definedName name="s_612">#REF!</definedName>
    <definedName name="s_6122" localSheetId="4">#REF!</definedName>
    <definedName name="s_6122">#REF!</definedName>
    <definedName name="s_6123" localSheetId="4">#REF!</definedName>
    <definedName name="s_6123">#REF!</definedName>
    <definedName name="s_6124" localSheetId="4">#REF!</definedName>
    <definedName name="s_6124">#REF!</definedName>
    <definedName name="s_6125" localSheetId="4">#REF!</definedName>
    <definedName name="s_6125">#REF!</definedName>
    <definedName name="s_6126" localSheetId="4">#REF!</definedName>
    <definedName name="s_6126">#REF!</definedName>
    <definedName name="s_6128" localSheetId="4">#REF!</definedName>
    <definedName name="s_6128">#REF!</definedName>
    <definedName name="s_613" localSheetId="4">#REF!</definedName>
    <definedName name="s_613">#REF!</definedName>
    <definedName name="s_6131" localSheetId="4">#REF!</definedName>
    <definedName name="s_6131">#REF!</definedName>
    <definedName name="s_6132" localSheetId="4">#REF!</definedName>
    <definedName name="s_6132">#REF!</definedName>
    <definedName name="s_6133" localSheetId="4">#REF!</definedName>
    <definedName name="s_6133">#REF!</definedName>
    <definedName name="s_6134" localSheetId="4">#REF!</definedName>
    <definedName name="s_6134">#REF!</definedName>
    <definedName name="s_6136" localSheetId="4">#REF!</definedName>
    <definedName name="s_6136">#REF!</definedName>
    <definedName name="s_614" localSheetId="4">#REF!</definedName>
    <definedName name="s_614">#REF!</definedName>
    <definedName name="s_6142" localSheetId="4">#REF!</definedName>
    <definedName name="s_6142">#REF!</definedName>
    <definedName name="s_6148" localSheetId="4">#REF!</definedName>
    <definedName name="s_6148">#REF!</definedName>
    <definedName name="s_616" localSheetId="4">#REF!</definedName>
    <definedName name="s_616">#REF!</definedName>
    <definedName name="s_6168" localSheetId="4">#REF!</definedName>
    <definedName name="s_6168">#REF!</definedName>
    <definedName name="s_617" localSheetId="4">#REF!</definedName>
    <definedName name="s_617">#REF!</definedName>
    <definedName name="s_6170" localSheetId="4">#REF!</definedName>
    <definedName name="s_6170">#REF!</definedName>
    <definedName name="s_6171" localSheetId="4">#REF!</definedName>
    <definedName name="s_6171">#REF!</definedName>
    <definedName name="s_6174" localSheetId="4">#REF!</definedName>
    <definedName name="s_6174">#REF!</definedName>
    <definedName name="s_6178" localSheetId="4">#REF!</definedName>
    <definedName name="s_6178">#REF!</definedName>
    <definedName name="s_619" localSheetId="4">#REF!</definedName>
    <definedName name="s_619">#REF!</definedName>
    <definedName name="s_6191" localSheetId="4">#REF!</definedName>
    <definedName name="s_6191">#REF!</definedName>
    <definedName name="s_6196" localSheetId="4">#REF!</definedName>
    <definedName name="s_6196">#REF!</definedName>
    <definedName name="s_63" localSheetId="4">#REF!</definedName>
    <definedName name="s_63">#REF!</definedName>
    <definedName name="s_651" localSheetId="4">#REF!</definedName>
    <definedName name="s_651">#REF!</definedName>
    <definedName name="s_658" localSheetId="4">#REF!</definedName>
    <definedName name="s_658">#REF!</definedName>
    <definedName name="s_6583" localSheetId="4">#REF!</definedName>
    <definedName name="s_6583">#REF!</definedName>
    <definedName name="s_6587" localSheetId="4">#REF!</definedName>
    <definedName name="s_6587">#REF!</definedName>
    <definedName name="s_6588" localSheetId="4">#REF!</definedName>
    <definedName name="s_6588">#REF!</definedName>
    <definedName name="s_67" localSheetId="4">#REF!</definedName>
    <definedName name="s_67">#REF!</definedName>
    <definedName name="s_670" localSheetId="4">#REF!</definedName>
    <definedName name="s_670">#REF!</definedName>
    <definedName name="s_7" localSheetId="4">#REF!</definedName>
    <definedName name="s_7">#REF!</definedName>
    <definedName name="s_711" localSheetId="4">#REF!</definedName>
    <definedName name="s_711">#REF!</definedName>
    <definedName name="s_712" localSheetId="4">#REF!</definedName>
    <definedName name="s_712">#REF!</definedName>
    <definedName name="s_719" localSheetId="4">#REF!</definedName>
    <definedName name="s_719">#REF!</definedName>
    <definedName name="s_73" localSheetId="4">#REF!</definedName>
    <definedName name="s_73">#REF!</definedName>
    <definedName name="s_738" localSheetId="4">#REF!</definedName>
    <definedName name="s_738">#REF!</definedName>
    <definedName name="s_751" localSheetId="4">#REF!</definedName>
    <definedName name="s_751">#REF!</definedName>
    <definedName name="s_7588" localSheetId="4">#REF!</definedName>
    <definedName name="s_7588">#REF!</definedName>
    <definedName name="Société" localSheetId="4">[3]Paramètres!$C$2</definedName>
    <definedName name="Société">[4]Paramètres!$C$2</definedName>
    <definedName name="T01_ACTIF" localSheetId="4">#REF!</definedName>
    <definedName name="T01_ACTIF">#REF!</definedName>
    <definedName name="T01_PASSIF" localSheetId="4">#REF!</definedName>
    <definedName name="T01_PASSIF">#REF!</definedName>
    <definedName name="T02_CPC1" localSheetId="4">#REF!</definedName>
    <definedName name="T02_CPC1">#REF!</definedName>
    <definedName name="T02_CPC2" localSheetId="4">#REF!</definedName>
    <definedName name="T02_CPC2">#REF!</definedName>
    <definedName name="T03_PASSAGE" localSheetId="4">#REF!</definedName>
    <definedName name="T03_PASSAGE">#REF!</definedName>
    <definedName name="_T161" localSheetId="4">#REF!</definedName>
    <definedName name="_T161">#REF!</definedName>
    <definedName name="TBFGRTEZ" localSheetId="4">#REF!</definedName>
    <definedName name="TBFGRTEZ">#REF!</definedName>
    <definedName name="TTTT" localSheetId="4">#REF!</definedName>
    <definedName name="TTTT">#REF!</definedName>
    <definedName name="TTTTTT" localSheetId="4">#REF!</definedName>
    <definedName name="TTTTTT">#REF!</definedName>
    <definedName name="_xlnm.Print_Area" localSheetId="0">IDF!#REF!</definedName>
  </definedNames>
  <calcPr calcId="124519"/>
</workbook>
</file>

<file path=xl/calcChain.xml><?xml version="1.0" encoding="utf-8"?>
<calcChain xmlns="http://schemas.openxmlformats.org/spreadsheetml/2006/main">
  <c r="B61" i="1"/>
  <c r="E15" i="27"/>
  <c r="M14" i="28"/>
  <c r="D77"/>
  <c r="AC28"/>
  <c r="AA13"/>
  <c r="AA11"/>
  <c r="AA10"/>
  <c r="AA9"/>
  <c r="AC29" i="29"/>
  <c r="AA13"/>
  <c r="AA11"/>
  <c r="AA10"/>
  <c r="AA9"/>
  <c r="G13" i="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12"/>
  <c r="G77" i="28"/>
  <c r="AC32"/>
  <c r="M16"/>
  <c r="M12"/>
  <c r="W8"/>
  <c r="AL101" i="31"/>
  <c r="AH101"/>
  <c r="AB101"/>
  <c r="E101"/>
  <c r="D101"/>
  <c r="AQ101"/>
  <c r="AL100"/>
  <c r="AH100"/>
  <c r="D100"/>
  <c r="AQ100"/>
  <c r="AL99"/>
  <c r="AH99"/>
  <c r="AB99"/>
  <c r="E99"/>
  <c r="D99"/>
  <c r="AQ99"/>
  <c r="AL98"/>
  <c r="AH98"/>
  <c r="D98"/>
  <c r="AQ98"/>
  <c r="AL97"/>
  <c r="AH97"/>
  <c r="AB97"/>
  <c r="E97"/>
  <c r="D97"/>
  <c r="AQ97"/>
  <c r="AL96"/>
  <c r="AH96"/>
  <c r="AB96"/>
  <c r="E96"/>
  <c r="D96"/>
  <c r="AQ96"/>
  <c r="AL95"/>
  <c r="AH95"/>
  <c r="D95"/>
  <c r="AQ95"/>
  <c r="AL94"/>
  <c r="AH94"/>
  <c r="AB94"/>
  <c r="E94"/>
  <c r="D94"/>
  <c r="AQ94"/>
  <c r="AL93"/>
  <c r="AH93"/>
  <c r="E93"/>
  <c r="AG93"/>
  <c r="D93"/>
  <c r="AQ93"/>
  <c r="AL92"/>
  <c r="AH92"/>
  <c r="E92"/>
  <c r="D92"/>
  <c r="AB92"/>
  <c r="AL91"/>
  <c r="AH91"/>
  <c r="D91"/>
  <c r="AQ91"/>
  <c r="AL90"/>
  <c r="AH90"/>
  <c r="E90"/>
  <c r="AG90"/>
  <c r="D90"/>
  <c r="AQ90"/>
  <c r="AL89"/>
  <c r="AH89"/>
  <c r="E89"/>
  <c r="D89"/>
  <c r="AB89"/>
  <c r="AL88"/>
  <c r="AH88"/>
  <c r="E88"/>
  <c r="AG88"/>
  <c r="D88"/>
  <c r="AQ88"/>
  <c r="AL87"/>
  <c r="AH87"/>
  <c r="E87"/>
  <c r="D87"/>
  <c r="AB87"/>
  <c r="AL86"/>
  <c r="AH86"/>
  <c r="D86"/>
  <c r="AQ86"/>
  <c r="AL85"/>
  <c r="AH85"/>
  <c r="E85"/>
  <c r="D85"/>
  <c r="AB85"/>
  <c r="AL84"/>
  <c r="AH84"/>
  <c r="D84"/>
  <c r="AQ84"/>
  <c r="AL83"/>
  <c r="AH83"/>
  <c r="E83"/>
  <c r="D83"/>
  <c r="AB83"/>
  <c r="AL82"/>
  <c r="AH82"/>
  <c r="D82"/>
  <c r="AQ82"/>
  <c r="AL81"/>
  <c r="AH81"/>
  <c r="E81"/>
  <c r="D81"/>
  <c r="AB81"/>
  <c r="AL80"/>
  <c r="AH80"/>
  <c r="E80"/>
  <c r="D80"/>
  <c r="AL79"/>
  <c r="AH79"/>
  <c r="D79"/>
  <c r="AB79"/>
  <c r="AL78"/>
  <c r="AH78"/>
  <c r="AB78"/>
  <c r="E78"/>
  <c r="AG78"/>
  <c r="D78"/>
  <c r="AQ78"/>
  <c r="AL77"/>
  <c r="AH77"/>
  <c r="D77"/>
  <c r="AB77"/>
  <c r="AL76"/>
  <c r="AH76"/>
  <c r="AB76"/>
  <c r="E76"/>
  <c r="AG76"/>
  <c r="D76"/>
  <c r="AQ76"/>
  <c r="AL75"/>
  <c r="AH75"/>
  <c r="D75"/>
  <c r="AB75"/>
  <c r="AL74"/>
  <c r="AH74"/>
  <c r="AB74"/>
  <c r="E74"/>
  <c r="AG74"/>
  <c r="D74"/>
  <c r="AQ74"/>
  <c r="AL73"/>
  <c r="AH73"/>
  <c r="D73"/>
  <c r="AB73"/>
  <c r="AL72"/>
  <c r="AH72"/>
  <c r="AB72"/>
  <c r="E72"/>
  <c r="AG72"/>
  <c r="D72"/>
  <c r="AQ72"/>
  <c r="AL71"/>
  <c r="AH71"/>
  <c r="D71"/>
  <c r="AB71"/>
  <c r="AL70"/>
  <c r="AH70"/>
  <c r="AB70"/>
  <c r="E70"/>
  <c r="AG70"/>
  <c r="D70"/>
  <c r="AQ70"/>
  <c r="AL69"/>
  <c r="AH69"/>
  <c r="D69"/>
  <c r="AQ69"/>
  <c r="AL68"/>
  <c r="AH68"/>
  <c r="D68"/>
  <c r="AQ68"/>
  <c r="AL67"/>
  <c r="AH67"/>
  <c r="AB67"/>
  <c r="E67"/>
  <c r="D67"/>
  <c r="AQ67"/>
  <c r="AL66"/>
  <c r="AH66"/>
  <c r="D66"/>
  <c r="AQ66"/>
  <c r="AL65"/>
  <c r="AH65"/>
  <c r="E65"/>
  <c r="D65"/>
  <c r="AB65"/>
  <c r="AL64"/>
  <c r="AH64"/>
  <c r="D64"/>
  <c r="AQ64"/>
  <c r="AL63"/>
  <c r="AH63"/>
  <c r="E63"/>
  <c r="D63"/>
  <c r="AB63"/>
  <c r="AL62"/>
  <c r="AH62"/>
  <c r="D62"/>
  <c r="AQ62"/>
  <c r="AL61"/>
  <c r="AH61"/>
  <c r="E61"/>
  <c r="D61"/>
  <c r="AB61"/>
  <c r="AL60"/>
  <c r="AH60"/>
  <c r="D60"/>
  <c r="AQ60"/>
  <c r="AL59"/>
  <c r="AH59"/>
  <c r="E59"/>
  <c r="D59"/>
  <c r="AB59"/>
  <c r="AL58"/>
  <c r="AH58"/>
  <c r="D58"/>
  <c r="AQ58"/>
  <c r="AL57"/>
  <c r="AH57"/>
  <c r="E57"/>
  <c r="D57"/>
  <c r="AB57"/>
  <c r="AL56"/>
  <c r="AH56"/>
  <c r="D56"/>
  <c r="AQ56"/>
  <c r="AL55"/>
  <c r="AH55"/>
  <c r="AB55"/>
  <c r="E55"/>
  <c r="D55"/>
  <c r="AQ55"/>
  <c r="AL54"/>
  <c r="AH54"/>
  <c r="D54"/>
  <c r="AQ54"/>
  <c r="AL53"/>
  <c r="AH53"/>
  <c r="E53"/>
  <c r="D53"/>
  <c r="AB53"/>
  <c r="AL52"/>
  <c r="AH52"/>
  <c r="D52"/>
  <c r="AQ52"/>
  <c r="AL51"/>
  <c r="AH51"/>
  <c r="E51"/>
  <c r="D51"/>
  <c r="AB51"/>
  <c r="AL50"/>
  <c r="AH50"/>
  <c r="E50"/>
  <c r="AG50"/>
  <c r="D50"/>
  <c r="AQ50"/>
  <c r="AL49"/>
  <c r="AH49"/>
  <c r="E49"/>
  <c r="D49"/>
  <c r="AB49"/>
  <c r="AL48"/>
  <c r="AH48"/>
  <c r="E48"/>
  <c r="AG48"/>
  <c r="D48"/>
  <c r="AQ48"/>
  <c r="AL47"/>
  <c r="AH47"/>
  <c r="D47"/>
  <c r="AB47"/>
  <c r="AL46"/>
  <c r="AH46"/>
  <c r="E46"/>
  <c r="D46"/>
  <c r="AB46"/>
  <c r="AL45"/>
  <c r="AH45"/>
  <c r="E45"/>
  <c r="AG45"/>
  <c r="D45"/>
  <c r="AQ45"/>
  <c r="AL44"/>
  <c r="AH44"/>
  <c r="D44"/>
  <c r="AB44"/>
  <c r="AL43"/>
  <c r="AH43"/>
  <c r="E43"/>
  <c r="AG43"/>
  <c r="D43"/>
  <c r="AQ43"/>
  <c r="AL42"/>
  <c r="AH42"/>
  <c r="D42"/>
  <c r="AB42"/>
  <c r="AL41"/>
  <c r="AH41"/>
  <c r="E41"/>
  <c r="AG41"/>
  <c r="D41"/>
  <c r="AQ41"/>
  <c r="AL40"/>
  <c r="AH40"/>
  <c r="D40"/>
  <c r="AB40"/>
  <c r="AL39"/>
  <c r="AH39"/>
  <c r="AB39"/>
  <c r="E39"/>
  <c r="AG39"/>
  <c r="D39"/>
  <c r="AQ39"/>
  <c r="AL38"/>
  <c r="AH38"/>
  <c r="D38"/>
  <c r="AB38"/>
  <c r="AL37"/>
  <c r="AH37"/>
  <c r="E37"/>
  <c r="AG37"/>
  <c r="D37"/>
  <c r="AQ37"/>
  <c r="AL36"/>
  <c r="AH36"/>
  <c r="AB36"/>
  <c r="E36"/>
  <c r="D36"/>
  <c r="AQ36"/>
  <c r="AL35"/>
  <c r="AH35"/>
  <c r="D35"/>
  <c r="AQ35"/>
  <c r="AL34"/>
  <c r="AH34"/>
  <c r="AB34"/>
  <c r="E34"/>
  <c r="D34"/>
  <c r="AQ34"/>
  <c r="AL33"/>
  <c r="AH33"/>
  <c r="D33"/>
  <c r="AQ33"/>
  <c r="AL32"/>
  <c r="AH32"/>
  <c r="AB32"/>
  <c r="E32"/>
  <c r="D32"/>
  <c r="AQ32"/>
  <c r="AL31"/>
  <c r="AH31"/>
  <c r="D31"/>
  <c r="AQ31"/>
  <c r="AL30"/>
  <c r="AH30"/>
  <c r="AB30"/>
  <c r="E30"/>
  <c r="D30"/>
  <c r="AQ30"/>
  <c r="AL29"/>
  <c r="AH29"/>
  <c r="D29"/>
  <c r="AQ29"/>
  <c r="AL28"/>
  <c r="AH28"/>
  <c r="AB28"/>
  <c r="E28"/>
  <c r="D28"/>
  <c r="AQ28"/>
  <c r="AL27"/>
  <c r="AH27"/>
  <c r="D27"/>
  <c r="AL26"/>
  <c r="AH26"/>
  <c r="AB26"/>
  <c r="P26"/>
  <c r="AD26"/>
  <c r="E26"/>
  <c r="D26"/>
  <c r="AQ26"/>
  <c r="AL25"/>
  <c r="AH25"/>
  <c r="D25"/>
  <c r="AQ25"/>
  <c r="AL24"/>
  <c r="AH24"/>
  <c r="AB24"/>
  <c r="P24"/>
  <c r="AD24"/>
  <c r="E24"/>
  <c r="D24"/>
  <c r="AQ24"/>
  <c r="AL23"/>
  <c r="AH23"/>
  <c r="D23"/>
  <c r="AQ23"/>
  <c r="AL22"/>
  <c r="AH22"/>
  <c r="AB22"/>
  <c r="P22"/>
  <c r="AD22"/>
  <c r="E22"/>
  <c r="D22"/>
  <c r="AQ22"/>
  <c r="AL21"/>
  <c r="AH21"/>
  <c r="D21"/>
  <c r="AQ21"/>
  <c r="AL20"/>
  <c r="AH20"/>
  <c r="AB20"/>
  <c r="P20"/>
  <c r="AD20"/>
  <c r="E20"/>
  <c r="D20"/>
  <c r="AQ20"/>
  <c r="AL19"/>
  <c r="AH19"/>
  <c r="D19"/>
  <c r="AQ19"/>
  <c r="AL18"/>
  <c r="AH18"/>
  <c r="AB18"/>
  <c r="P18"/>
  <c r="AD18"/>
  <c r="E18"/>
  <c r="D18"/>
  <c r="AQ18"/>
  <c r="AL17"/>
  <c r="AH17"/>
  <c r="D17"/>
  <c r="AQ17"/>
  <c r="AL16"/>
  <c r="AH16"/>
  <c r="AB16"/>
  <c r="P16"/>
  <c r="AD16"/>
  <c r="E16"/>
  <c r="D16"/>
  <c r="AQ16"/>
  <c r="AL15"/>
  <c r="AH15"/>
  <c r="D15"/>
  <c r="AQ15"/>
  <c r="AL14"/>
  <c r="AH14"/>
  <c r="AB14"/>
  <c r="P14"/>
  <c r="AD14"/>
  <c r="E14"/>
  <c r="D14"/>
  <c r="AQ14"/>
  <c r="AL13"/>
  <c r="AH13"/>
  <c r="D13"/>
  <c r="AQ13"/>
  <c r="AL12"/>
  <c r="AH12"/>
  <c r="AB12"/>
  <c r="P12"/>
  <c r="AD12"/>
  <c r="E12"/>
  <c r="D12"/>
  <c r="AQ12"/>
  <c r="AL11"/>
  <c r="AH11"/>
  <c r="D11"/>
  <c r="AQ11"/>
  <c r="AL10"/>
  <c r="AH10"/>
  <c r="AB10"/>
  <c r="P10"/>
  <c r="AD10"/>
  <c r="E10"/>
  <c r="D10"/>
  <c r="AQ10"/>
  <c r="AL9"/>
  <c r="AH9"/>
  <c r="D9"/>
  <c r="AQ9"/>
  <c r="AL8"/>
  <c r="AH8"/>
  <c r="AB8"/>
  <c r="P8"/>
  <c r="AD8"/>
  <c r="E8"/>
  <c r="D8"/>
  <c r="AQ8"/>
  <c r="AL7"/>
  <c r="AH7"/>
  <c r="D7"/>
  <c r="AQ7"/>
  <c r="B5" i="1"/>
  <c r="B3"/>
  <c r="B4"/>
  <c r="AC35" i="29"/>
  <c r="M16"/>
  <c r="M14"/>
  <c r="M12"/>
  <c r="M10"/>
  <c r="U8"/>
  <c r="E6" i="27"/>
  <c r="M8" i="29"/>
  <c r="C11" i="27"/>
  <c r="B11"/>
  <c r="A11"/>
  <c r="M10" i="28"/>
  <c r="G11" i="1"/>
  <c r="G10"/>
  <c r="G9"/>
  <c r="F42"/>
  <c r="B65"/>
  <c r="D4" i="31"/>
  <c r="E4"/>
  <c r="D5"/>
  <c r="E5"/>
  <c r="D6"/>
  <c r="E6"/>
  <c r="AG8"/>
  <c r="Q8"/>
  <c r="AG10"/>
  <c r="Q10"/>
  <c r="AG12"/>
  <c r="Q12"/>
  <c r="AG14"/>
  <c r="Q14"/>
  <c r="AG16"/>
  <c r="Q16"/>
  <c r="AG18"/>
  <c r="Q18"/>
  <c r="AG20"/>
  <c r="Q20"/>
  <c r="AG22"/>
  <c r="Q22"/>
  <c r="AG24"/>
  <c r="Q24"/>
  <c r="AG26"/>
  <c r="Q26"/>
  <c r="AL4"/>
  <c r="AL5"/>
  <c r="AL6"/>
  <c r="J8"/>
  <c r="R8"/>
  <c r="J10"/>
  <c r="R10"/>
  <c r="J12"/>
  <c r="R12"/>
  <c r="J14"/>
  <c r="R14"/>
  <c r="J16"/>
  <c r="R16"/>
  <c r="J18"/>
  <c r="R18"/>
  <c r="J20"/>
  <c r="R20"/>
  <c r="J22"/>
  <c r="R22"/>
  <c r="J24"/>
  <c r="R24"/>
  <c r="J26"/>
  <c r="R26"/>
  <c r="AB7"/>
  <c r="E7"/>
  <c r="AU8"/>
  <c r="AC8"/>
  <c r="AB9"/>
  <c r="E9"/>
  <c r="AU10"/>
  <c r="AC10"/>
  <c r="AB11"/>
  <c r="E11"/>
  <c r="AU12"/>
  <c r="AC12"/>
  <c r="AB13"/>
  <c r="E13"/>
  <c r="AU14"/>
  <c r="AC14"/>
  <c r="AB15"/>
  <c r="E15"/>
  <c r="AU16"/>
  <c r="AC16"/>
  <c r="AB17"/>
  <c r="E17"/>
  <c r="AU18"/>
  <c r="AC18"/>
  <c r="AB19"/>
  <c r="E19"/>
  <c r="AU20"/>
  <c r="AC20"/>
  <c r="AB21"/>
  <c r="E21"/>
  <c r="AU22"/>
  <c r="AC22"/>
  <c r="AB23"/>
  <c r="E23"/>
  <c r="AU24"/>
  <c r="AC24"/>
  <c r="AB25"/>
  <c r="E25"/>
  <c r="AU26"/>
  <c r="AC26"/>
  <c r="AQ27"/>
  <c r="AB27"/>
  <c r="E27"/>
  <c r="F27"/>
  <c r="M7"/>
  <c r="N7"/>
  <c r="M9"/>
  <c r="N9"/>
  <c r="M11"/>
  <c r="N11"/>
  <c r="M13"/>
  <c r="N13"/>
  <c r="M15"/>
  <c r="N15"/>
  <c r="M17"/>
  <c r="N17"/>
  <c r="M19"/>
  <c r="N19"/>
  <c r="M21"/>
  <c r="N21"/>
  <c r="M23"/>
  <c r="N23"/>
  <c r="M25"/>
  <c r="N25"/>
  <c r="M27"/>
  <c r="F8"/>
  <c r="H8"/>
  <c r="M8"/>
  <c r="F10"/>
  <c r="H10"/>
  <c r="M10"/>
  <c r="F12"/>
  <c r="H12"/>
  <c r="M12"/>
  <c r="F14"/>
  <c r="H14"/>
  <c r="M14"/>
  <c r="F16"/>
  <c r="H16"/>
  <c r="M16"/>
  <c r="F18"/>
  <c r="H18"/>
  <c r="M18"/>
  <c r="F20"/>
  <c r="H20"/>
  <c r="M20"/>
  <c r="F22"/>
  <c r="H22"/>
  <c r="M22"/>
  <c r="F24"/>
  <c r="H24"/>
  <c r="M24"/>
  <c r="F26"/>
  <c r="H26"/>
  <c r="M26"/>
  <c r="F28"/>
  <c r="H28"/>
  <c r="M28"/>
  <c r="AG28"/>
  <c r="E29"/>
  <c r="AB29"/>
  <c r="F30"/>
  <c r="H30"/>
  <c r="M30"/>
  <c r="AG30"/>
  <c r="E31"/>
  <c r="AB31"/>
  <c r="F32"/>
  <c r="H32"/>
  <c r="M32"/>
  <c r="AG32"/>
  <c r="E33"/>
  <c r="AB33"/>
  <c r="F34"/>
  <c r="H34"/>
  <c r="M34"/>
  <c r="AG34"/>
  <c r="E35"/>
  <c r="AB35"/>
  <c r="F36"/>
  <c r="H36"/>
  <c r="M36"/>
  <c r="AG36"/>
  <c r="J37"/>
  <c r="P37"/>
  <c r="AB37"/>
  <c r="H38"/>
  <c r="M38"/>
  <c r="O38"/>
  <c r="AQ38"/>
  <c r="P39"/>
  <c r="H40"/>
  <c r="M40"/>
  <c r="O40"/>
  <c r="AQ40"/>
  <c r="P41"/>
  <c r="AB41"/>
  <c r="F42"/>
  <c r="M42"/>
  <c r="AQ42"/>
  <c r="J43"/>
  <c r="P43"/>
  <c r="AB43"/>
  <c r="H44"/>
  <c r="M44"/>
  <c r="O44"/>
  <c r="AQ44"/>
  <c r="P45"/>
  <c r="AB45"/>
  <c r="F46"/>
  <c r="H46"/>
  <c r="M46"/>
  <c r="AG46"/>
  <c r="AQ46"/>
  <c r="G28"/>
  <c r="P28"/>
  <c r="F29"/>
  <c r="M29"/>
  <c r="G30"/>
  <c r="P30"/>
  <c r="F31"/>
  <c r="M31"/>
  <c r="G32"/>
  <c r="P32"/>
  <c r="F33"/>
  <c r="M33"/>
  <c r="G34"/>
  <c r="P34"/>
  <c r="F35"/>
  <c r="M35"/>
  <c r="G36"/>
  <c r="P36"/>
  <c r="F37"/>
  <c r="M37"/>
  <c r="Q37"/>
  <c r="E38"/>
  <c r="N38"/>
  <c r="F39"/>
  <c r="M39"/>
  <c r="Q39"/>
  <c r="E40"/>
  <c r="N40"/>
  <c r="F41"/>
  <c r="M41"/>
  <c r="Q41"/>
  <c r="E42"/>
  <c r="G42"/>
  <c r="F43"/>
  <c r="M43"/>
  <c r="Q43"/>
  <c r="E44"/>
  <c r="N44"/>
  <c r="F45"/>
  <c r="M45"/>
  <c r="Q45"/>
  <c r="G46"/>
  <c r="J46"/>
  <c r="P46"/>
  <c r="H47"/>
  <c r="M47"/>
  <c r="O47"/>
  <c r="AQ47"/>
  <c r="P48"/>
  <c r="AB48"/>
  <c r="F49"/>
  <c r="H49"/>
  <c r="M49"/>
  <c r="O49"/>
  <c r="AG49"/>
  <c r="AQ49"/>
  <c r="P50"/>
  <c r="AB50"/>
  <c r="F51"/>
  <c r="M51"/>
  <c r="AG51"/>
  <c r="AQ51"/>
  <c r="E52"/>
  <c r="AB52"/>
  <c r="F53"/>
  <c r="H53"/>
  <c r="M53"/>
  <c r="AG53"/>
  <c r="AQ53"/>
  <c r="E54"/>
  <c r="AB54"/>
  <c r="F55"/>
  <c r="M55"/>
  <c r="AG55"/>
  <c r="E56"/>
  <c r="AB56"/>
  <c r="F57"/>
  <c r="M57"/>
  <c r="AG57"/>
  <c r="AQ57"/>
  <c r="E58"/>
  <c r="AB58"/>
  <c r="F59"/>
  <c r="H59"/>
  <c r="M59"/>
  <c r="AG59"/>
  <c r="AQ59"/>
  <c r="E60"/>
  <c r="AB60"/>
  <c r="F61"/>
  <c r="M61"/>
  <c r="AG61"/>
  <c r="AQ61"/>
  <c r="E62"/>
  <c r="AB62"/>
  <c r="F63"/>
  <c r="H63"/>
  <c r="M63"/>
  <c r="AG63"/>
  <c r="AQ63"/>
  <c r="E64"/>
  <c r="AB64"/>
  <c r="F65"/>
  <c r="M65"/>
  <c r="Q65"/>
  <c r="AG65"/>
  <c r="AQ65"/>
  <c r="E66"/>
  <c r="G66"/>
  <c r="AB66"/>
  <c r="F67"/>
  <c r="H67"/>
  <c r="M67"/>
  <c r="AG67"/>
  <c r="E68"/>
  <c r="G68"/>
  <c r="AB68"/>
  <c r="AB69"/>
  <c r="E69"/>
  <c r="E47"/>
  <c r="N47"/>
  <c r="F48"/>
  <c r="G48"/>
  <c r="M48"/>
  <c r="Q48"/>
  <c r="G49"/>
  <c r="N49"/>
  <c r="P49"/>
  <c r="F50"/>
  <c r="G50"/>
  <c r="M50"/>
  <c r="H50"/>
  <c r="Q50"/>
  <c r="P51"/>
  <c r="J51"/>
  <c r="F52"/>
  <c r="M52"/>
  <c r="G53"/>
  <c r="P53"/>
  <c r="F54"/>
  <c r="M54"/>
  <c r="G55"/>
  <c r="P55"/>
  <c r="F56"/>
  <c r="M56"/>
  <c r="G57"/>
  <c r="P57"/>
  <c r="F58"/>
  <c r="M58"/>
  <c r="G59"/>
  <c r="P59"/>
  <c r="F60"/>
  <c r="M60"/>
  <c r="G61"/>
  <c r="P61"/>
  <c r="F62"/>
  <c r="M62"/>
  <c r="G63"/>
  <c r="P63"/>
  <c r="F64"/>
  <c r="M64"/>
  <c r="G65"/>
  <c r="N65"/>
  <c r="P65"/>
  <c r="R65"/>
  <c r="F66"/>
  <c r="H66"/>
  <c r="M66"/>
  <c r="G67"/>
  <c r="J67"/>
  <c r="P67"/>
  <c r="F68"/>
  <c r="H68"/>
  <c r="M68"/>
  <c r="M69"/>
  <c r="AG80"/>
  <c r="Q80"/>
  <c r="R80"/>
  <c r="P80"/>
  <c r="P70"/>
  <c r="H71"/>
  <c r="M71"/>
  <c r="O71"/>
  <c r="AQ71"/>
  <c r="P72"/>
  <c r="H73"/>
  <c r="M73"/>
  <c r="O73"/>
  <c r="AQ73"/>
  <c r="P74"/>
  <c r="H75"/>
  <c r="M75"/>
  <c r="O75"/>
  <c r="AQ75"/>
  <c r="P76"/>
  <c r="H77"/>
  <c r="M77"/>
  <c r="O77"/>
  <c r="AQ77"/>
  <c r="P78"/>
  <c r="H79"/>
  <c r="M79"/>
  <c r="O79"/>
  <c r="AQ79"/>
  <c r="J80"/>
  <c r="AQ80"/>
  <c r="O80"/>
  <c r="M80"/>
  <c r="H80"/>
  <c r="F80"/>
  <c r="AB80"/>
  <c r="N80"/>
  <c r="F70"/>
  <c r="G70"/>
  <c r="M70"/>
  <c r="Q70"/>
  <c r="E71"/>
  <c r="N71"/>
  <c r="F72"/>
  <c r="G72"/>
  <c r="M72"/>
  <c r="Q72"/>
  <c r="E73"/>
  <c r="N73"/>
  <c r="F74"/>
  <c r="M74"/>
  <c r="Q74"/>
  <c r="E75"/>
  <c r="N75"/>
  <c r="F76"/>
  <c r="G76"/>
  <c r="M76"/>
  <c r="Q76"/>
  <c r="E77"/>
  <c r="N77"/>
  <c r="F78"/>
  <c r="G78"/>
  <c r="M78"/>
  <c r="Q78"/>
  <c r="E79"/>
  <c r="N79"/>
  <c r="G80"/>
  <c r="F81"/>
  <c r="M81"/>
  <c r="Q81"/>
  <c r="AG81"/>
  <c r="AQ81"/>
  <c r="E82"/>
  <c r="G82"/>
  <c r="AB82"/>
  <c r="F83"/>
  <c r="H83"/>
  <c r="M83"/>
  <c r="AG83"/>
  <c r="AQ83"/>
  <c r="E84"/>
  <c r="N84"/>
  <c r="AB84"/>
  <c r="F85"/>
  <c r="M85"/>
  <c r="Q85"/>
  <c r="AG85"/>
  <c r="AQ85"/>
  <c r="E86"/>
  <c r="G86"/>
  <c r="AB86"/>
  <c r="F87"/>
  <c r="H87"/>
  <c r="M87"/>
  <c r="AG87"/>
  <c r="AQ87"/>
  <c r="G88"/>
  <c r="N88"/>
  <c r="P88"/>
  <c r="R88"/>
  <c r="AB88"/>
  <c r="F89"/>
  <c r="H89"/>
  <c r="M89"/>
  <c r="O89"/>
  <c r="AG89"/>
  <c r="AQ89"/>
  <c r="G90"/>
  <c r="P90"/>
  <c r="AB90"/>
  <c r="M91"/>
  <c r="J81"/>
  <c r="P81"/>
  <c r="R81"/>
  <c r="F82"/>
  <c r="H82"/>
  <c r="M82"/>
  <c r="G83"/>
  <c r="J83"/>
  <c r="P83"/>
  <c r="H84"/>
  <c r="M84"/>
  <c r="O84"/>
  <c r="J85"/>
  <c r="P85"/>
  <c r="R85"/>
  <c r="F86"/>
  <c r="H86"/>
  <c r="M86"/>
  <c r="G87"/>
  <c r="J87"/>
  <c r="P87"/>
  <c r="F88"/>
  <c r="H88"/>
  <c r="M88"/>
  <c r="O88"/>
  <c r="Q88"/>
  <c r="G89"/>
  <c r="N89"/>
  <c r="P89"/>
  <c r="F90"/>
  <c r="H90"/>
  <c r="M90"/>
  <c r="E91"/>
  <c r="N91"/>
  <c r="AB91"/>
  <c r="F92"/>
  <c r="M92"/>
  <c r="N92"/>
  <c r="Q92"/>
  <c r="AG92"/>
  <c r="AQ92"/>
  <c r="J93"/>
  <c r="P93"/>
  <c r="AB93"/>
  <c r="F94"/>
  <c r="M94"/>
  <c r="AG94"/>
  <c r="E95"/>
  <c r="N95"/>
  <c r="AB95"/>
  <c r="F96"/>
  <c r="M96"/>
  <c r="Q96"/>
  <c r="AG96"/>
  <c r="G92"/>
  <c r="P92"/>
  <c r="R92"/>
  <c r="F93"/>
  <c r="H93"/>
  <c r="M93"/>
  <c r="G94"/>
  <c r="P94"/>
  <c r="F95"/>
  <c r="M95"/>
  <c r="G96"/>
  <c r="P96"/>
  <c r="F97"/>
  <c r="H97"/>
  <c r="M97"/>
  <c r="AG97"/>
  <c r="E98"/>
  <c r="G98"/>
  <c r="AB98"/>
  <c r="F99"/>
  <c r="H99"/>
  <c r="M99"/>
  <c r="AG99"/>
  <c r="E100"/>
  <c r="G100"/>
  <c r="AB100"/>
  <c r="F101"/>
  <c r="H101"/>
  <c r="M101"/>
  <c r="AG101"/>
  <c r="G97"/>
  <c r="J97"/>
  <c r="P97"/>
  <c r="F98"/>
  <c r="H98"/>
  <c r="M98"/>
  <c r="G99"/>
  <c r="J99"/>
  <c r="P99"/>
  <c r="F100"/>
  <c r="H100"/>
  <c r="M100"/>
  <c r="G101"/>
  <c r="J101"/>
  <c r="P101"/>
  <c r="E11" i="27"/>
  <c r="M8" i="28"/>
  <c r="AM78" i="31"/>
  <c r="AP78"/>
  <c r="V78"/>
  <c r="L78"/>
  <c r="AM70"/>
  <c r="AP70"/>
  <c r="V70"/>
  <c r="L70"/>
  <c r="AV51"/>
  <c r="AM76"/>
  <c r="AP76"/>
  <c r="V76"/>
  <c r="L76"/>
  <c r="AM72"/>
  <c r="AP72"/>
  <c r="V72"/>
  <c r="L72"/>
  <c r="AV99"/>
  <c r="AR98"/>
  <c r="AV97"/>
  <c r="U95"/>
  <c r="S95"/>
  <c r="K95"/>
  <c r="T95"/>
  <c r="AP92"/>
  <c r="V92"/>
  <c r="L92"/>
  <c r="AM92"/>
  <c r="W92"/>
  <c r="S96"/>
  <c r="K96"/>
  <c r="X94"/>
  <c r="N94"/>
  <c r="Y94"/>
  <c r="H94"/>
  <c r="O94"/>
  <c r="AV93"/>
  <c r="AG91"/>
  <c r="P91"/>
  <c r="J91"/>
  <c r="AR88"/>
  <c r="AV87"/>
  <c r="AU90"/>
  <c r="AC90"/>
  <c r="AD90"/>
  <c r="J90"/>
  <c r="R90"/>
  <c r="Q90"/>
  <c r="AR89"/>
  <c r="CP88"/>
  <c r="CL88"/>
  <c r="BV88"/>
  <c r="BN88"/>
  <c r="BF88"/>
  <c r="AT88"/>
  <c r="AA88"/>
  <c r="X85"/>
  <c r="N85"/>
  <c r="O85"/>
  <c r="Y85"/>
  <c r="H85"/>
  <c r="AG84"/>
  <c r="P84"/>
  <c r="Q84"/>
  <c r="G84"/>
  <c r="F84"/>
  <c r="AM82"/>
  <c r="AP82"/>
  <c r="V82"/>
  <c r="L82"/>
  <c r="BX81"/>
  <c r="CQ81"/>
  <c r="CM81"/>
  <c r="CE81"/>
  <c r="AM80"/>
  <c r="AP80"/>
  <c r="V80"/>
  <c r="L80"/>
  <c r="CQ76"/>
  <c r="CM76"/>
  <c r="AE76"/>
  <c r="S74"/>
  <c r="U74"/>
  <c r="T74"/>
  <c r="AR77"/>
  <c r="AU76"/>
  <c r="AC76"/>
  <c r="AD76"/>
  <c r="J76"/>
  <c r="R76"/>
  <c r="CE76"/>
  <c r="BF73"/>
  <c r="AT73"/>
  <c r="AA73"/>
  <c r="AR73"/>
  <c r="AU72"/>
  <c r="AC72"/>
  <c r="AD72"/>
  <c r="J72"/>
  <c r="CQ72"/>
  <c r="CM72"/>
  <c r="AE72"/>
  <c r="R72"/>
  <c r="CE72"/>
  <c r="Y64"/>
  <c r="X64"/>
  <c r="H64"/>
  <c r="N64"/>
  <c r="O64"/>
  <c r="Y62"/>
  <c r="X62"/>
  <c r="N62"/>
  <c r="H62"/>
  <c r="O62"/>
  <c r="Y60"/>
  <c r="X60"/>
  <c r="H60"/>
  <c r="N60"/>
  <c r="O60"/>
  <c r="AD59"/>
  <c r="AU59"/>
  <c r="AC59"/>
  <c r="Q59"/>
  <c r="J59"/>
  <c r="R59"/>
  <c r="AD57"/>
  <c r="AU57"/>
  <c r="AC57"/>
  <c r="J57"/>
  <c r="Q57"/>
  <c r="R57"/>
  <c r="Y54"/>
  <c r="X54"/>
  <c r="H54"/>
  <c r="O54"/>
  <c r="N54"/>
  <c r="Y52"/>
  <c r="X52"/>
  <c r="N52"/>
  <c r="H52"/>
  <c r="O52"/>
  <c r="AM48"/>
  <c r="AP48"/>
  <c r="V48"/>
  <c r="L48"/>
  <c r="AR101"/>
  <c r="AR99"/>
  <c r="AR97"/>
  <c r="AD96"/>
  <c r="AU96"/>
  <c r="AC96"/>
  <c r="J96"/>
  <c r="R96"/>
  <c r="CE96"/>
  <c r="Y95"/>
  <c r="X95"/>
  <c r="H95"/>
  <c r="O95"/>
  <c r="BN95"/>
  <c r="AD94"/>
  <c r="AU94"/>
  <c r="AC94"/>
  <c r="J94"/>
  <c r="AR93"/>
  <c r="X96"/>
  <c r="N96"/>
  <c r="Y96"/>
  <c r="H96"/>
  <c r="O96"/>
  <c r="AG95"/>
  <c r="Q95"/>
  <c r="R95"/>
  <c r="P95"/>
  <c r="J95"/>
  <c r="G95"/>
  <c r="S94"/>
  <c r="AU93"/>
  <c r="AC93"/>
  <c r="AD93"/>
  <c r="Q93"/>
  <c r="R93"/>
  <c r="BX92"/>
  <c r="CE92"/>
  <c r="S92"/>
  <c r="BV91"/>
  <c r="AR90"/>
  <c r="CP89"/>
  <c r="CL89"/>
  <c r="CH89"/>
  <c r="CC89"/>
  <c r="BU89"/>
  <c r="BM89"/>
  <c r="BE89"/>
  <c r="AS89"/>
  <c r="BV89"/>
  <c r="BN89"/>
  <c r="BF89"/>
  <c r="AT89"/>
  <c r="AA89"/>
  <c r="AR84"/>
  <c r="Y91"/>
  <c r="X91"/>
  <c r="H91"/>
  <c r="O91"/>
  <c r="BN91"/>
  <c r="AM90"/>
  <c r="AP90"/>
  <c r="V90"/>
  <c r="L90"/>
  <c r="AM88"/>
  <c r="AP88"/>
  <c r="V88"/>
  <c r="L88"/>
  <c r="AM86"/>
  <c r="AP86"/>
  <c r="V86"/>
  <c r="L86"/>
  <c r="BX85"/>
  <c r="CQ85"/>
  <c r="CM85"/>
  <c r="CE85"/>
  <c r="S85"/>
  <c r="G85"/>
  <c r="CP84"/>
  <c r="CL84"/>
  <c r="CH84"/>
  <c r="CC84"/>
  <c r="BU84"/>
  <c r="BM84"/>
  <c r="BE84"/>
  <c r="AS84"/>
  <c r="BV84"/>
  <c r="BN84"/>
  <c r="BF84"/>
  <c r="AT84"/>
  <c r="AA84"/>
  <c r="AR83"/>
  <c r="X81"/>
  <c r="N81"/>
  <c r="Y81"/>
  <c r="H81"/>
  <c r="O81"/>
  <c r="Y78"/>
  <c r="X78"/>
  <c r="N78"/>
  <c r="H78"/>
  <c r="O78"/>
  <c r="Y76"/>
  <c r="X76"/>
  <c r="N76"/>
  <c r="H76"/>
  <c r="O76"/>
  <c r="Y74"/>
  <c r="X74"/>
  <c r="N74"/>
  <c r="H74"/>
  <c r="O74"/>
  <c r="Y72"/>
  <c r="X72"/>
  <c r="N72"/>
  <c r="O72"/>
  <c r="H72"/>
  <c r="Y70"/>
  <c r="X70"/>
  <c r="N70"/>
  <c r="H70"/>
  <c r="O70"/>
  <c r="BP80"/>
  <c r="BH80"/>
  <c r="AX80"/>
  <c r="AF80"/>
  <c r="AV80"/>
  <c r="AR79"/>
  <c r="AU78"/>
  <c r="AC78"/>
  <c r="AD78"/>
  <c r="J78"/>
  <c r="R78"/>
  <c r="CE78"/>
  <c r="AR75"/>
  <c r="AU74"/>
  <c r="AC74"/>
  <c r="AD74"/>
  <c r="J74"/>
  <c r="R74"/>
  <c r="AR71"/>
  <c r="AU70"/>
  <c r="AC70"/>
  <c r="AD70"/>
  <c r="J70"/>
  <c r="R70"/>
  <c r="CQ80"/>
  <c r="CM80"/>
  <c r="CI80"/>
  <c r="CD80"/>
  <c r="BW80"/>
  <c r="BO80"/>
  <c r="BG80"/>
  <c r="AW80"/>
  <c r="CE80"/>
  <c r="BX80"/>
  <c r="X69"/>
  <c r="Y69"/>
  <c r="H69"/>
  <c r="N69"/>
  <c r="O69"/>
  <c r="AP65"/>
  <c r="V65"/>
  <c r="W65"/>
  <c r="L65"/>
  <c r="AM65"/>
  <c r="U64"/>
  <c r="S64"/>
  <c r="K64"/>
  <c r="T64"/>
  <c r="AP63"/>
  <c r="V63"/>
  <c r="L63"/>
  <c r="AM63"/>
  <c r="W63"/>
  <c r="S62"/>
  <c r="U62"/>
  <c r="T62"/>
  <c r="G62"/>
  <c r="AP61"/>
  <c r="V61"/>
  <c r="L61"/>
  <c r="AM61"/>
  <c r="W61"/>
  <c r="S60"/>
  <c r="U60"/>
  <c r="T60"/>
  <c r="AP59"/>
  <c r="V59"/>
  <c r="W59"/>
  <c r="L59"/>
  <c r="AM59"/>
  <c r="U58"/>
  <c r="S58"/>
  <c r="K58"/>
  <c r="T58"/>
  <c r="G58"/>
  <c r="AP57"/>
  <c r="V57"/>
  <c r="W57"/>
  <c r="L57"/>
  <c r="AM57"/>
  <c r="U56"/>
  <c r="S56"/>
  <c r="K56"/>
  <c r="T56"/>
  <c r="AP55"/>
  <c r="V55"/>
  <c r="L55"/>
  <c r="AM55"/>
  <c r="W55"/>
  <c r="S54"/>
  <c r="T54"/>
  <c r="AP53"/>
  <c r="V53"/>
  <c r="L53"/>
  <c r="AM53"/>
  <c r="U52"/>
  <c r="S52"/>
  <c r="K52"/>
  <c r="T52"/>
  <c r="G52"/>
  <c r="AR50"/>
  <c r="BN23"/>
  <c r="BV19"/>
  <c r="BN15"/>
  <c r="BV11"/>
  <c r="BN7"/>
  <c r="S27"/>
  <c r="G74"/>
  <c r="Q94"/>
  <c r="AV101"/>
  <c r="AR100"/>
  <c r="AM100"/>
  <c r="AP100"/>
  <c r="V100"/>
  <c r="L100"/>
  <c r="AM98"/>
  <c r="AP98"/>
  <c r="V98"/>
  <c r="L98"/>
  <c r="AP96"/>
  <c r="V96"/>
  <c r="L96"/>
  <c r="AM96"/>
  <c r="W96"/>
  <c r="AP94"/>
  <c r="V94"/>
  <c r="L94"/>
  <c r="AM94"/>
  <c r="BX96"/>
  <c r="CQ96"/>
  <c r="CM96"/>
  <c r="AE96"/>
  <c r="X92"/>
  <c r="Y92"/>
  <c r="H92"/>
  <c r="O92"/>
  <c r="BN92"/>
  <c r="AP89"/>
  <c r="V89"/>
  <c r="L89"/>
  <c r="AM89"/>
  <c r="AR86"/>
  <c r="BP85"/>
  <c r="BH85"/>
  <c r="AX85"/>
  <c r="AF85"/>
  <c r="AV85"/>
  <c r="AV83"/>
  <c r="AR82"/>
  <c r="BP81"/>
  <c r="BH81"/>
  <c r="AX81"/>
  <c r="AF81"/>
  <c r="AV81"/>
  <c r="AR87"/>
  <c r="S81"/>
  <c r="G81"/>
  <c r="S78"/>
  <c r="T78"/>
  <c r="S76"/>
  <c r="T76"/>
  <c r="CE74"/>
  <c r="BX74"/>
  <c r="U72"/>
  <c r="S72"/>
  <c r="K72"/>
  <c r="T72"/>
  <c r="CQ70"/>
  <c r="CM70"/>
  <c r="AE70"/>
  <c r="CE70"/>
  <c r="BX70"/>
  <c r="S70"/>
  <c r="T70"/>
  <c r="BF80"/>
  <c r="AT80"/>
  <c r="AA80"/>
  <c r="AR80"/>
  <c r="AR68"/>
  <c r="AV67"/>
  <c r="AR66"/>
  <c r="AD63"/>
  <c r="AU63"/>
  <c r="AC63"/>
  <c r="Q63"/>
  <c r="J63"/>
  <c r="R63"/>
  <c r="AD61"/>
  <c r="AU61"/>
  <c r="AC61"/>
  <c r="J61"/>
  <c r="R61"/>
  <c r="Q61"/>
  <c r="Y58"/>
  <c r="X58"/>
  <c r="N58"/>
  <c r="H58"/>
  <c r="O58"/>
  <c r="Y56"/>
  <c r="X56"/>
  <c r="H56"/>
  <c r="O56"/>
  <c r="N56"/>
  <c r="AD55"/>
  <c r="AU55"/>
  <c r="AC55"/>
  <c r="J55"/>
  <c r="R55"/>
  <c r="Q55"/>
  <c r="AD53"/>
  <c r="AU53"/>
  <c r="AC53"/>
  <c r="Q53"/>
  <c r="J53"/>
  <c r="R53"/>
  <c r="AD51"/>
  <c r="AU51"/>
  <c r="AC51"/>
  <c r="Q51"/>
  <c r="AM50"/>
  <c r="AP50"/>
  <c r="V50"/>
  <c r="L50"/>
  <c r="CP21"/>
  <c r="CL21"/>
  <c r="Z21"/>
  <c r="F91"/>
  <c r="AD49"/>
  <c r="AU49"/>
  <c r="AC49"/>
  <c r="CQ48"/>
  <c r="CM48"/>
  <c r="AE48"/>
  <c r="CE48"/>
  <c r="BX48"/>
  <c r="Y48"/>
  <c r="X48"/>
  <c r="P69"/>
  <c r="J69"/>
  <c r="AG69"/>
  <c r="Q69"/>
  <c r="AM68"/>
  <c r="AP68"/>
  <c r="V68"/>
  <c r="L68"/>
  <c r="AR67"/>
  <c r="BX65"/>
  <c r="CE65"/>
  <c r="X65"/>
  <c r="Y65"/>
  <c r="S65"/>
  <c r="K65"/>
  <c r="AG64"/>
  <c r="Q64"/>
  <c r="R64"/>
  <c r="P64"/>
  <c r="J64"/>
  <c r="AR63"/>
  <c r="X61"/>
  <c r="N61"/>
  <c r="O61"/>
  <c r="Y61"/>
  <c r="S61"/>
  <c r="AG60"/>
  <c r="P60"/>
  <c r="AR59"/>
  <c r="X57"/>
  <c r="N57"/>
  <c r="Y57"/>
  <c r="S57"/>
  <c r="K57"/>
  <c r="AG56"/>
  <c r="Q56"/>
  <c r="R56"/>
  <c r="P56"/>
  <c r="J56"/>
  <c r="X55"/>
  <c r="N55"/>
  <c r="O55"/>
  <c r="Y55"/>
  <c r="S55"/>
  <c r="AG54"/>
  <c r="P54"/>
  <c r="AR53"/>
  <c r="X51"/>
  <c r="Y51"/>
  <c r="S51"/>
  <c r="AU50"/>
  <c r="AC50"/>
  <c r="AD50"/>
  <c r="AR49"/>
  <c r="AR47"/>
  <c r="AV46"/>
  <c r="Y45"/>
  <c r="X45"/>
  <c r="U45"/>
  <c r="S45"/>
  <c r="K45"/>
  <c r="T45"/>
  <c r="CQ43"/>
  <c r="CM43"/>
  <c r="Y43"/>
  <c r="X43"/>
  <c r="N43"/>
  <c r="U43"/>
  <c r="S43"/>
  <c r="K43"/>
  <c r="T43"/>
  <c r="AP42"/>
  <c r="V42"/>
  <c r="L42"/>
  <c r="AM42"/>
  <c r="W42"/>
  <c r="Y41"/>
  <c r="X41"/>
  <c r="N41"/>
  <c r="S41"/>
  <c r="T41"/>
  <c r="Y39"/>
  <c r="X39"/>
  <c r="N39"/>
  <c r="S39"/>
  <c r="T39"/>
  <c r="CQ37"/>
  <c r="CM37"/>
  <c r="CI37"/>
  <c r="CD37"/>
  <c r="BW37"/>
  <c r="BO37"/>
  <c r="BG37"/>
  <c r="AW37"/>
  <c r="Y37"/>
  <c r="X37"/>
  <c r="N37"/>
  <c r="S37"/>
  <c r="U37"/>
  <c r="T37"/>
  <c r="AD36"/>
  <c r="AU36"/>
  <c r="AC36"/>
  <c r="AP36"/>
  <c r="V36"/>
  <c r="L36"/>
  <c r="AM36"/>
  <c r="W36"/>
  <c r="Y35"/>
  <c r="X35"/>
  <c r="S35"/>
  <c r="T35"/>
  <c r="AD34"/>
  <c r="AU34"/>
  <c r="AC34"/>
  <c r="AP34"/>
  <c r="V34"/>
  <c r="L34"/>
  <c r="AM34"/>
  <c r="W34"/>
  <c r="Y33"/>
  <c r="X33"/>
  <c r="S33"/>
  <c r="U33"/>
  <c r="T33"/>
  <c r="AD32"/>
  <c r="AU32"/>
  <c r="AC32"/>
  <c r="AP32"/>
  <c r="V32"/>
  <c r="L32"/>
  <c r="AM32"/>
  <c r="W32"/>
  <c r="Y31"/>
  <c r="X31"/>
  <c r="S31"/>
  <c r="T31"/>
  <c r="AD30"/>
  <c r="AU30"/>
  <c r="AC30"/>
  <c r="AP30"/>
  <c r="V30"/>
  <c r="L30"/>
  <c r="AM30"/>
  <c r="W30"/>
  <c r="Y29"/>
  <c r="X29"/>
  <c r="S29"/>
  <c r="U29"/>
  <c r="T29"/>
  <c r="AD28"/>
  <c r="AU28"/>
  <c r="AC28"/>
  <c r="AP28"/>
  <c r="V28"/>
  <c r="L28"/>
  <c r="AM28"/>
  <c r="W28"/>
  <c r="AR46"/>
  <c r="AR44"/>
  <c r="AV43"/>
  <c r="X42"/>
  <c r="Y42"/>
  <c r="S42"/>
  <c r="K42"/>
  <c r="AU41"/>
  <c r="AC41"/>
  <c r="AD41"/>
  <c r="AR40"/>
  <c r="AU39"/>
  <c r="AC39"/>
  <c r="AD39"/>
  <c r="AR38"/>
  <c r="AV37"/>
  <c r="AR36"/>
  <c r="AD101"/>
  <c r="AU101"/>
  <c r="AC101"/>
  <c r="AP101"/>
  <c r="V101"/>
  <c r="L101"/>
  <c r="AM101"/>
  <c r="W101"/>
  <c r="Y100"/>
  <c r="X100"/>
  <c r="S100"/>
  <c r="T100"/>
  <c r="AD99"/>
  <c r="AU99"/>
  <c r="AC99"/>
  <c r="AP99"/>
  <c r="V99"/>
  <c r="L99"/>
  <c r="AM99"/>
  <c r="W99"/>
  <c r="Y98"/>
  <c r="X98"/>
  <c r="S98"/>
  <c r="T98"/>
  <c r="AD97"/>
  <c r="AU97"/>
  <c r="AC97"/>
  <c r="AP97"/>
  <c r="V97"/>
  <c r="L97"/>
  <c r="AM97"/>
  <c r="W97"/>
  <c r="X101"/>
  <c r="N101"/>
  <c r="Y101"/>
  <c r="S101"/>
  <c r="AG100"/>
  <c r="P100"/>
  <c r="X99"/>
  <c r="N99"/>
  <c r="Y99"/>
  <c r="S99"/>
  <c r="K99"/>
  <c r="AG98"/>
  <c r="Q98"/>
  <c r="R98"/>
  <c r="P98"/>
  <c r="J98"/>
  <c r="X97"/>
  <c r="N97"/>
  <c r="Y97"/>
  <c r="S97"/>
  <c r="Y93"/>
  <c r="X93"/>
  <c r="U93"/>
  <c r="S93"/>
  <c r="K93"/>
  <c r="T93"/>
  <c r="AD92"/>
  <c r="AU92"/>
  <c r="AC92"/>
  <c r="Y90"/>
  <c r="X90"/>
  <c r="N90"/>
  <c r="U90"/>
  <c r="S90"/>
  <c r="K90"/>
  <c r="T90"/>
  <c r="AD89"/>
  <c r="AU89"/>
  <c r="AC89"/>
  <c r="CE88"/>
  <c r="BX88"/>
  <c r="Y88"/>
  <c r="X88"/>
  <c r="U88"/>
  <c r="S88"/>
  <c r="K88"/>
  <c r="T88"/>
  <c r="AD87"/>
  <c r="AU87"/>
  <c r="AC87"/>
  <c r="AP87"/>
  <c r="V87"/>
  <c r="L87"/>
  <c r="AM87"/>
  <c r="Y86"/>
  <c r="X86"/>
  <c r="U86"/>
  <c r="S86"/>
  <c r="K86"/>
  <c r="T86"/>
  <c r="AD85"/>
  <c r="AU85"/>
  <c r="AC85"/>
  <c r="Y84"/>
  <c r="X84"/>
  <c r="AD83"/>
  <c r="AU83"/>
  <c r="AC83"/>
  <c r="AP83"/>
  <c r="V83"/>
  <c r="L83"/>
  <c r="AM83"/>
  <c r="W83"/>
  <c r="Y82"/>
  <c r="X82"/>
  <c r="S82"/>
  <c r="T82"/>
  <c r="AD81"/>
  <c r="AU81"/>
  <c r="AC81"/>
  <c r="X89"/>
  <c r="Y89"/>
  <c r="S89"/>
  <c r="AU88"/>
  <c r="AC88"/>
  <c r="AD88"/>
  <c r="X87"/>
  <c r="N87"/>
  <c r="Y87"/>
  <c r="S87"/>
  <c r="AG86"/>
  <c r="P86"/>
  <c r="X83"/>
  <c r="N83"/>
  <c r="Y83"/>
  <c r="S83"/>
  <c r="K83"/>
  <c r="AG82"/>
  <c r="Q82"/>
  <c r="R82"/>
  <c r="P82"/>
  <c r="J82"/>
  <c r="CP79"/>
  <c r="CL79"/>
  <c r="CH79"/>
  <c r="CC79"/>
  <c r="BU79"/>
  <c r="BM79"/>
  <c r="BE79"/>
  <c r="AS79"/>
  <c r="BV79"/>
  <c r="BN79"/>
  <c r="BF79"/>
  <c r="AT79"/>
  <c r="AA79"/>
  <c r="P79"/>
  <c r="AG79"/>
  <c r="CP77"/>
  <c r="CL77"/>
  <c r="BV77"/>
  <c r="BN77"/>
  <c r="BF77"/>
  <c r="AT77"/>
  <c r="AA77"/>
  <c r="P77"/>
  <c r="J77"/>
  <c r="AG77"/>
  <c r="Q77"/>
  <c r="CP75"/>
  <c r="CL75"/>
  <c r="CH75"/>
  <c r="CC75"/>
  <c r="BU75"/>
  <c r="BM75"/>
  <c r="BE75"/>
  <c r="AS75"/>
  <c r="BV75"/>
  <c r="BN75"/>
  <c r="BF75"/>
  <c r="AT75"/>
  <c r="AA75"/>
  <c r="P75"/>
  <c r="AG75"/>
  <c r="CP73"/>
  <c r="CL73"/>
  <c r="BV73"/>
  <c r="BN73"/>
  <c r="P73"/>
  <c r="J73"/>
  <c r="AG73"/>
  <c r="Q73"/>
  <c r="CP71"/>
  <c r="CL71"/>
  <c r="Z71"/>
  <c r="BV71"/>
  <c r="BN71"/>
  <c r="BF71"/>
  <c r="AT71"/>
  <c r="AA71"/>
  <c r="P71"/>
  <c r="AG71"/>
  <c r="CP80"/>
  <c r="CL80"/>
  <c r="BV80"/>
  <c r="BN80"/>
  <c r="S80"/>
  <c r="T80"/>
  <c r="Y80"/>
  <c r="X80"/>
  <c r="X79"/>
  <c r="Y79"/>
  <c r="X77"/>
  <c r="Y77"/>
  <c r="X75"/>
  <c r="Y75"/>
  <c r="X73"/>
  <c r="Y73"/>
  <c r="X71"/>
  <c r="Y71"/>
  <c r="AU80"/>
  <c r="AC80"/>
  <c r="AD80"/>
  <c r="Y68"/>
  <c r="X68"/>
  <c r="U68"/>
  <c r="S68"/>
  <c r="K68"/>
  <c r="T68"/>
  <c r="AD67"/>
  <c r="AU67"/>
  <c r="AC67"/>
  <c r="AP67"/>
  <c r="V67"/>
  <c r="L67"/>
  <c r="AM67"/>
  <c r="Y66"/>
  <c r="X66"/>
  <c r="U66"/>
  <c r="S66"/>
  <c r="K66"/>
  <c r="T66"/>
  <c r="AD65"/>
  <c r="AU65"/>
  <c r="AC65"/>
  <c r="CP49"/>
  <c r="CL49"/>
  <c r="CH49"/>
  <c r="CC49"/>
  <c r="BU49"/>
  <c r="BM49"/>
  <c r="BE49"/>
  <c r="AS49"/>
  <c r="BV49"/>
  <c r="BN49"/>
  <c r="BF49"/>
  <c r="AT49"/>
  <c r="AA49"/>
  <c r="AP49"/>
  <c r="V49"/>
  <c r="L49"/>
  <c r="AM49"/>
  <c r="W49"/>
  <c r="CP47"/>
  <c r="CL47"/>
  <c r="CH47"/>
  <c r="CC47"/>
  <c r="BU47"/>
  <c r="BM47"/>
  <c r="BE47"/>
  <c r="AS47"/>
  <c r="BV47"/>
  <c r="BN47"/>
  <c r="BF47"/>
  <c r="AT47"/>
  <c r="AA47"/>
  <c r="P47"/>
  <c r="AG47"/>
  <c r="AG68"/>
  <c r="P68"/>
  <c r="X67"/>
  <c r="N67"/>
  <c r="Y67"/>
  <c r="S67"/>
  <c r="K67"/>
  <c r="AG66"/>
  <c r="Q66"/>
  <c r="R66"/>
  <c r="P66"/>
  <c r="J66"/>
  <c r="X63"/>
  <c r="N63"/>
  <c r="Y63"/>
  <c r="S63"/>
  <c r="AG62"/>
  <c r="P62"/>
  <c r="X59"/>
  <c r="N59"/>
  <c r="Y59"/>
  <c r="S59"/>
  <c r="K59"/>
  <c r="AG58"/>
  <c r="Q58"/>
  <c r="R58"/>
  <c r="P58"/>
  <c r="J58"/>
  <c r="X53"/>
  <c r="N53"/>
  <c r="Y53"/>
  <c r="S53"/>
  <c r="AG52"/>
  <c r="P52"/>
  <c r="X49"/>
  <c r="Y49"/>
  <c r="S49"/>
  <c r="AU48"/>
  <c r="AC48"/>
  <c r="AD48"/>
  <c r="X47"/>
  <c r="Y47"/>
  <c r="AD46"/>
  <c r="AU46"/>
  <c r="AC46"/>
  <c r="AP46"/>
  <c r="V46"/>
  <c r="L46"/>
  <c r="AM46"/>
  <c r="W46"/>
  <c r="CP44"/>
  <c r="CL44"/>
  <c r="CH44"/>
  <c r="CC44"/>
  <c r="BU44"/>
  <c r="BM44"/>
  <c r="BE44"/>
  <c r="AS44"/>
  <c r="BV44"/>
  <c r="BN44"/>
  <c r="BF44"/>
  <c r="AT44"/>
  <c r="AA44"/>
  <c r="P44"/>
  <c r="AG44"/>
  <c r="P42"/>
  <c r="AG42"/>
  <c r="CP40"/>
  <c r="CL40"/>
  <c r="BV40"/>
  <c r="BN40"/>
  <c r="BF40"/>
  <c r="AT40"/>
  <c r="AA40"/>
  <c r="P40"/>
  <c r="J40"/>
  <c r="AG40"/>
  <c r="Q40"/>
  <c r="CP38"/>
  <c r="CL38"/>
  <c r="CH38"/>
  <c r="CC38"/>
  <c r="BU38"/>
  <c r="BM38"/>
  <c r="BE38"/>
  <c r="AS38"/>
  <c r="BV38"/>
  <c r="BN38"/>
  <c r="BF38"/>
  <c r="AT38"/>
  <c r="AA38"/>
  <c r="P38"/>
  <c r="AG38"/>
  <c r="X46"/>
  <c r="N46"/>
  <c r="Y46"/>
  <c r="S46"/>
  <c r="K46"/>
  <c r="AU45"/>
  <c r="AC45"/>
  <c r="AD45"/>
  <c r="X44"/>
  <c r="Y44"/>
  <c r="AU43"/>
  <c r="AC43"/>
  <c r="AD43"/>
  <c r="X40"/>
  <c r="Y40"/>
  <c r="X38"/>
  <c r="Y38"/>
  <c r="AU37"/>
  <c r="AC37"/>
  <c r="AD37"/>
  <c r="X36"/>
  <c r="N36"/>
  <c r="Y36"/>
  <c r="S36"/>
  <c r="K36"/>
  <c r="AG35"/>
  <c r="Q35"/>
  <c r="R35"/>
  <c r="P35"/>
  <c r="J35"/>
  <c r="X34"/>
  <c r="N34"/>
  <c r="Y34"/>
  <c r="S34"/>
  <c r="AG33"/>
  <c r="P33"/>
  <c r="X32"/>
  <c r="N32"/>
  <c r="Y32"/>
  <c r="S32"/>
  <c r="K32"/>
  <c r="AG31"/>
  <c r="Q31"/>
  <c r="P31"/>
  <c r="J31"/>
  <c r="X30"/>
  <c r="N30"/>
  <c r="Y30"/>
  <c r="S30"/>
  <c r="AG29"/>
  <c r="P29"/>
  <c r="Q29"/>
  <c r="X28"/>
  <c r="N28"/>
  <c r="Y28"/>
  <c r="S28"/>
  <c r="K28"/>
  <c r="Y26"/>
  <c r="X26"/>
  <c r="N26"/>
  <c r="U26"/>
  <c r="S26"/>
  <c r="K26"/>
  <c r="T26"/>
  <c r="G26"/>
  <c r="Y24"/>
  <c r="X24"/>
  <c r="N24"/>
  <c r="U24"/>
  <c r="S24"/>
  <c r="K24"/>
  <c r="T24"/>
  <c r="G24"/>
  <c r="Y22"/>
  <c r="X22"/>
  <c r="N22"/>
  <c r="U22"/>
  <c r="S22"/>
  <c r="K22"/>
  <c r="T22"/>
  <c r="G22"/>
  <c r="Y20"/>
  <c r="X20"/>
  <c r="N20"/>
  <c r="U20"/>
  <c r="S20"/>
  <c r="K20"/>
  <c r="T20"/>
  <c r="G20"/>
  <c r="Y18"/>
  <c r="X18"/>
  <c r="N18"/>
  <c r="U18"/>
  <c r="S18"/>
  <c r="K18"/>
  <c r="T18"/>
  <c r="G18"/>
  <c r="Y16"/>
  <c r="X16"/>
  <c r="N16"/>
  <c r="U16"/>
  <c r="S16"/>
  <c r="K16"/>
  <c r="T16"/>
  <c r="G16"/>
  <c r="Y14"/>
  <c r="X14"/>
  <c r="N14"/>
  <c r="U14"/>
  <c r="S14"/>
  <c r="K14"/>
  <c r="T14"/>
  <c r="G14"/>
  <c r="Y12"/>
  <c r="X12"/>
  <c r="N12"/>
  <c r="U12"/>
  <c r="S12"/>
  <c r="K12"/>
  <c r="T12"/>
  <c r="G12"/>
  <c r="Y10"/>
  <c r="X10"/>
  <c r="N10"/>
  <c r="U10"/>
  <c r="S10"/>
  <c r="K10"/>
  <c r="T10"/>
  <c r="G10"/>
  <c r="Y8"/>
  <c r="X8"/>
  <c r="N8"/>
  <c r="U8"/>
  <c r="S8"/>
  <c r="K8"/>
  <c r="T8"/>
  <c r="G8"/>
  <c r="P25"/>
  <c r="J25"/>
  <c r="AG25"/>
  <c r="Q25"/>
  <c r="P23"/>
  <c r="J23"/>
  <c r="AG23"/>
  <c r="Q23"/>
  <c r="P21"/>
  <c r="J21"/>
  <c r="AG21"/>
  <c r="Q21"/>
  <c r="P19"/>
  <c r="J19"/>
  <c r="AG19"/>
  <c r="Q19"/>
  <c r="P17"/>
  <c r="J17"/>
  <c r="AG17"/>
  <c r="Q17"/>
  <c r="P15"/>
  <c r="J15"/>
  <c r="AG15"/>
  <c r="Q15"/>
  <c r="P13"/>
  <c r="J13"/>
  <c r="AG13"/>
  <c r="Q13"/>
  <c r="P11"/>
  <c r="J11"/>
  <c r="AG11"/>
  <c r="Q11"/>
  <c r="P9"/>
  <c r="J9"/>
  <c r="AG9"/>
  <c r="Q9"/>
  <c r="P7"/>
  <c r="J7"/>
  <c r="AG7"/>
  <c r="Q7"/>
  <c r="BP26"/>
  <c r="BH26"/>
  <c r="AX26"/>
  <c r="AF26"/>
  <c r="AV26"/>
  <c r="AV24"/>
  <c r="BP22"/>
  <c r="BH22"/>
  <c r="AX22"/>
  <c r="AF22"/>
  <c r="AV22"/>
  <c r="AV20"/>
  <c r="BP18"/>
  <c r="BH18"/>
  <c r="AX18"/>
  <c r="AF18"/>
  <c r="AV18"/>
  <c r="AV16"/>
  <c r="BP14"/>
  <c r="BH14"/>
  <c r="AX14"/>
  <c r="AF14"/>
  <c r="AV14"/>
  <c r="AV12"/>
  <c r="BP10"/>
  <c r="BH10"/>
  <c r="AX10"/>
  <c r="AF10"/>
  <c r="AV10"/>
  <c r="AV8"/>
  <c r="AG5"/>
  <c r="P5"/>
  <c r="J5"/>
  <c r="CQ26"/>
  <c r="CM26"/>
  <c r="CI26"/>
  <c r="CD26"/>
  <c r="BW26"/>
  <c r="BO26"/>
  <c r="BG26"/>
  <c r="AW26"/>
  <c r="CE26"/>
  <c r="AE26"/>
  <c r="BX26"/>
  <c r="CQ24"/>
  <c r="CM24"/>
  <c r="CE24"/>
  <c r="BX24"/>
  <c r="BP24"/>
  <c r="BH24"/>
  <c r="AX24"/>
  <c r="AF24"/>
  <c r="CQ22"/>
  <c r="CM22"/>
  <c r="CI22"/>
  <c r="CD22"/>
  <c r="BW22"/>
  <c r="BO22"/>
  <c r="BG22"/>
  <c r="AW22"/>
  <c r="CE22"/>
  <c r="AE22"/>
  <c r="BX22"/>
  <c r="CQ20"/>
  <c r="CM20"/>
  <c r="CE20"/>
  <c r="BX20"/>
  <c r="BP20"/>
  <c r="BH20"/>
  <c r="AX20"/>
  <c r="AF20"/>
  <c r="CQ18"/>
  <c r="CM18"/>
  <c r="CI18"/>
  <c r="CD18"/>
  <c r="BW18"/>
  <c r="BO18"/>
  <c r="BG18"/>
  <c r="AW18"/>
  <c r="CE18"/>
  <c r="AE18"/>
  <c r="BX18"/>
  <c r="CQ16"/>
  <c r="CM16"/>
  <c r="CE16"/>
  <c r="BX16"/>
  <c r="BP16"/>
  <c r="BH16"/>
  <c r="AX16"/>
  <c r="AF16"/>
  <c r="CQ14"/>
  <c r="CM14"/>
  <c r="CI14"/>
  <c r="CD14"/>
  <c r="BW14"/>
  <c r="BO14"/>
  <c r="BG14"/>
  <c r="AW14"/>
  <c r="CE14"/>
  <c r="AE14"/>
  <c r="BX14"/>
  <c r="CQ12"/>
  <c r="CM12"/>
  <c r="CE12"/>
  <c r="BX12"/>
  <c r="BP12"/>
  <c r="BH12"/>
  <c r="AX12"/>
  <c r="AF12"/>
  <c r="CQ10"/>
  <c r="CM10"/>
  <c r="CI10"/>
  <c r="CD10"/>
  <c r="BW10"/>
  <c r="BO10"/>
  <c r="BG10"/>
  <c r="AW10"/>
  <c r="CE10"/>
  <c r="AE10"/>
  <c r="BX10"/>
  <c r="CQ8"/>
  <c r="CM8"/>
  <c r="CE8"/>
  <c r="BX8"/>
  <c r="BP8"/>
  <c r="BH8"/>
  <c r="AX8"/>
  <c r="AF8"/>
  <c r="AQ6"/>
  <c r="M6"/>
  <c r="O6"/>
  <c r="AB6"/>
  <c r="N6"/>
  <c r="AQ5"/>
  <c r="M5"/>
  <c r="AB5"/>
  <c r="N5"/>
  <c r="AQ4"/>
  <c r="M4"/>
  <c r="O4"/>
  <c r="AB4"/>
  <c r="N4"/>
  <c r="R48"/>
  <c r="N48"/>
  <c r="R45"/>
  <c r="CE45"/>
  <c r="N45"/>
  <c r="G45"/>
  <c r="R43"/>
  <c r="CE43"/>
  <c r="G41"/>
  <c r="G39"/>
  <c r="R37"/>
  <c r="CE37"/>
  <c r="Q101"/>
  <c r="N100"/>
  <c r="Q99"/>
  <c r="N98"/>
  <c r="Q97"/>
  <c r="J92"/>
  <c r="N93"/>
  <c r="G93"/>
  <c r="J89"/>
  <c r="Q89"/>
  <c r="J88"/>
  <c r="Q87"/>
  <c r="N86"/>
  <c r="Q83"/>
  <c r="N82"/>
  <c r="F79"/>
  <c r="F77"/>
  <c r="F75"/>
  <c r="F73"/>
  <c r="F71"/>
  <c r="J65"/>
  <c r="N51"/>
  <c r="G51"/>
  <c r="H48"/>
  <c r="F69"/>
  <c r="N68"/>
  <c r="Q67"/>
  <c r="N66"/>
  <c r="O65"/>
  <c r="BV65"/>
  <c r="H65"/>
  <c r="G64"/>
  <c r="H61"/>
  <c r="G60"/>
  <c r="O57"/>
  <c r="H57"/>
  <c r="G56"/>
  <c r="H55"/>
  <c r="G54"/>
  <c r="O51"/>
  <c r="H51"/>
  <c r="R50"/>
  <c r="CE50"/>
  <c r="J50"/>
  <c r="Q49"/>
  <c r="J48"/>
  <c r="F47"/>
  <c r="H45"/>
  <c r="O43"/>
  <c r="H43"/>
  <c r="N42"/>
  <c r="O41"/>
  <c r="H41"/>
  <c r="O39"/>
  <c r="H39"/>
  <c r="O37"/>
  <c r="H37"/>
  <c r="R36"/>
  <c r="J36"/>
  <c r="H35"/>
  <c r="R34"/>
  <c r="J34"/>
  <c r="H33"/>
  <c r="R32"/>
  <c r="J32"/>
  <c r="H31"/>
  <c r="R30"/>
  <c r="J30"/>
  <c r="H29"/>
  <c r="R28"/>
  <c r="J28"/>
  <c r="Q46"/>
  <c r="J45"/>
  <c r="F44"/>
  <c r="G43"/>
  <c r="O42"/>
  <c r="H42"/>
  <c r="R41"/>
  <c r="CE41"/>
  <c r="J41"/>
  <c r="F40"/>
  <c r="R39"/>
  <c r="CE39"/>
  <c r="J39"/>
  <c r="F38"/>
  <c r="G37"/>
  <c r="Q36"/>
  <c r="N35"/>
  <c r="Q34"/>
  <c r="N33"/>
  <c r="Q32"/>
  <c r="N31"/>
  <c r="Q30"/>
  <c r="N29"/>
  <c r="Q28"/>
  <c r="H27"/>
  <c r="H25"/>
  <c r="H23"/>
  <c r="H21"/>
  <c r="H19"/>
  <c r="H17"/>
  <c r="H15"/>
  <c r="H13"/>
  <c r="H11"/>
  <c r="H9"/>
  <c r="H7"/>
  <c r="G27"/>
  <c r="F25"/>
  <c r="F23"/>
  <c r="F21"/>
  <c r="F19"/>
  <c r="F17"/>
  <c r="F15"/>
  <c r="F13"/>
  <c r="F11"/>
  <c r="F9"/>
  <c r="F7"/>
  <c r="Y50"/>
  <c r="X50"/>
  <c r="N50"/>
  <c r="S50"/>
  <c r="T50"/>
  <c r="S48"/>
  <c r="T48"/>
  <c r="AM66"/>
  <c r="AP66"/>
  <c r="V66"/>
  <c r="L66"/>
  <c r="AR34"/>
  <c r="AR32"/>
  <c r="AR30"/>
  <c r="AR28"/>
  <c r="AR26"/>
  <c r="AR24"/>
  <c r="AR22"/>
  <c r="AR20"/>
  <c r="AR18"/>
  <c r="AR16"/>
  <c r="AR14"/>
  <c r="AR12"/>
  <c r="AR10"/>
  <c r="AR8"/>
  <c r="X27"/>
  <c r="Y27"/>
  <c r="X25"/>
  <c r="Y25"/>
  <c r="X23"/>
  <c r="Y23"/>
  <c r="X21"/>
  <c r="Y21"/>
  <c r="X19"/>
  <c r="Y19"/>
  <c r="X17"/>
  <c r="Y17"/>
  <c r="X15"/>
  <c r="Y15"/>
  <c r="X13"/>
  <c r="Y13"/>
  <c r="X11"/>
  <c r="Y11"/>
  <c r="X9"/>
  <c r="Y9"/>
  <c r="X7"/>
  <c r="Y7"/>
  <c r="P27"/>
  <c r="AG27"/>
  <c r="AG6"/>
  <c r="P6"/>
  <c r="J6"/>
  <c r="AG4"/>
  <c r="P4"/>
  <c r="J4"/>
  <c r="J49"/>
  <c r="G35"/>
  <c r="G33"/>
  <c r="G31"/>
  <c r="G29"/>
  <c r="N27"/>
  <c r="O25"/>
  <c r="BN25"/>
  <c r="O23"/>
  <c r="BV23"/>
  <c r="O21"/>
  <c r="BN21"/>
  <c r="O19"/>
  <c r="BN19"/>
  <c r="O17"/>
  <c r="BV17"/>
  <c r="O15"/>
  <c r="BV15"/>
  <c r="O13"/>
  <c r="BN13"/>
  <c r="O11"/>
  <c r="BN11"/>
  <c r="O9"/>
  <c r="BV9"/>
  <c r="O7"/>
  <c r="BV7"/>
  <c r="F6"/>
  <c r="G6"/>
  <c r="F5"/>
  <c r="F4"/>
  <c r="G4"/>
  <c r="H6"/>
  <c r="H4"/>
  <c r="CI8"/>
  <c r="CD8"/>
  <c r="BW8"/>
  <c r="BO8"/>
  <c r="BG8"/>
  <c r="AW8"/>
  <c r="AE8"/>
  <c r="CI12"/>
  <c r="CD12"/>
  <c r="BW12"/>
  <c r="BO12"/>
  <c r="BG12"/>
  <c r="AW12"/>
  <c r="AE12"/>
  <c r="CI16"/>
  <c r="CD16"/>
  <c r="BW16"/>
  <c r="BO16"/>
  <c r="BG16"/>
  <c r="AW16"/>
  <c r="AE16"/>
  <c r="CH40"/>
  <c r="CC40"/>
  <c r="BU40"/>
  <c r="BM40"/>
  <c r="BE40"/>
  <c r="AS40"/>
  <c r="Z40"/>
  <c r="CH73"/>
  <c r="CC73"/>
  <c r="BU73"/>
  <c r="BM73"/>
  <c r="BE73"/>
  <c r="AS73"/>
  <c r="Z73"/>
  <c r="AE43"/>
  <c r="CI43"/>
  <c r="CD43"/>
  <c r="BW43"/>
  <c r="BO43"/>
  <c r="BG43"/>
  <c r="AW43"/>
  <c r="AE85"/>
  <c r="CI85"/>
  <c r="CD85"/>
  <c r="BW85"/>
  <c r="BO85"/>
  <c r="BG85"/>
  <c r="AW85"/>
  <c r="AE81"/>
  <c r="CI81"/>
  <c r="CD81"/>
  <c r="BW81"/>
  <c r="BO81"/>
  <c r="BG81"/>
  <c r="AW81"/>
  <c r="CH88"/>
  <c r="CC88"/>
  <c r="BU88"/>
  <c r="BM88"/>
  <c r="BE88"/>
  <c r="AS88"/>
  <c r="Z88"/>
  <c r="AV91"/>
  <c r="CI20"/>
  <c r="CD20"/>
  <c r="BW20"/>
  <c r="BO20"/>
  <c r="BG20"/>
  <c r="AW20"/>
  <c r="AE20"/>
  <c r="CI24"/>
  <c r="CD24"/>
  <c r="BW24"/>
  <c r="BO24"/>
  <c r="BG24"/>
  <c r="AW24"/>
  <c r="AE24"/>
  <c r="CH80"/>
  <c r="CC80"/>
  <c r="BU80"/>
  <c r="BM80"/>
  <c r="BE80"/>
  <c r="AS80"/>
  <c r="Z80"/>
  <c r="CH77"/>
  <c r="CC77"/>
  <c r="BU77"/>
  <c r="BM77"/>
  <c r="BE77"/>
  <c r="AS77"/>
  <c r="Z77"/>
  <c r="S5"/>
  <c r="T5"/>
  <c r="AM29"/>
  <c r="AP29"/>
  <c r="V29"/>
  <c r="L29"/>
  <c r="AM33"/>
  <c r="AP33"/>
  <c r="V33"/>
  <c r="L33"/>
  <c r="AV49"/>
  <c r="AU27"/>
  <c r="AD27"/>
  <c r="AC27"/>
  <c r="CS66"/>
  <c r="CO66"/>
  <c r="AN66"/>
  <c r="AY48"/>
  <c r="AI48"/>
  <c r="AY50"/>
  <c r="AI50"/>
  <c r="CP50"/>
  <c r="CL50"/>
  <c r="S9"/>
  <c r="K9"/>
  <c r="G9"/>
  <c r="S13"/>
  <c r="G13"/>
  <c r="S17"/>
  <c r="K17"/>
  <c r="G17"/>
  <c r="S25"/>
  <c r="G25"/>
  <c r="BF7"/>
  <c r="AT7"/>
  <c r="AA7"/>
  <c r="AR7"/>
  <c r="BF11"/>
  <c r="AT11"/>
  <c r="AA11"/>
  <c r="AR11"/>
  <c r="BF15"/>
  <c r="AT15"/>
  <c r="AA15"/>
  <c r="AR15"/>
  <c r="BF19"/>
  <c r="AT19"/>
  <c r="AA19"/>
  <c r="AR19"/>
  <c r="BF23"/>
  <c r="AT23"/>
  <c r="AA23"/>
  <c r="AR23"/>
  <c r="AR27"/>
  <c r="CP29"/>
  <c r="CL29"/>
  <c r="Z29"/>
  <c r="CP31"/>
  <c r="CL31"/>
  <c r="CP33"/>
  <c r="CL33"/>
  <c r="Z33"/>
  <c r="CP35"/>
  <c r="CL35"/>
  <c r="AM37"/>
  <c r="AP37"/>
  <c r="V37"/>
  <c r="L37"/>
  <c r="AV39"/>
  <c r="S40"/>
  <c r="G40"/>
  <c r="S44"/>
  <c r="K44"/>
  <c r="G44"/>
  <c r="CQ46"/>
  <c r="CM46"/>
  <c r="CI46"/>
  <c r="CD46"/>
  <c r="BW46"/>
  <c r="BO46"/>
  <c r="BG46"/>
  <c r="AW46"/>
  <c r="AE46"/>
  <c r="R46"/>
  <c r="BX46"/>
  <c r="BP46"/>
  <c r="BH46"/>
  <c r="AX46"/>
  <c r="AF46"/>
  <c r="AR43"/>
  <c r="AR45"/>
  <c r="S47"/>
  <c r="G47"/>
  <c r="CQ49"/>
  <c r="CM49"/>
  <c r="AR55"/>
  <c r="AM56"/>
  <c r="AP56"/>
  <c r="V56"/>
  <c r="L56"/>
  <c r="AR61"/>
  <c r="AM64"/>
  <c r="AP64"/>
  <c r="V64"/>
  <c r="L64"/>
  <c r="BX67"/>
  <c r="BP67"/>
  <c r="BH67"/>
  <c r="AX67"/>
  <c r="AF67"/>
  <c r="CQ67"/>
  <c r="CM67"/>
  <c r="CI67"/>
  <c r="CD67"/>
  <c r="BW67"/>
  <c r="BO67"/>
  <c r="BG67"/>
  <c r="AW67"/>
  <c r="AE67"/>
  <c r="R67"/>
  <c r="CE67"/>
  <c r="S69"/>
  <c r="AR48"/>
  <c r="AP51"/>
  <c r="V51"/>
  <c r="L51"/>
  <c r="AM51"/>
  <c r="W51"/>
  <c r="BP65"/>
  <c r="BH65"/>
  <c r="AX65"/>
  <c r="AF65"/>
  <c r="AV65"/>
  <c r="S73"/>
  <c r="K73"/>
  <c r="G73"/>
  <c r="S77"/>
  <c r="G77"/>
  <c r="CP82"/>
  <c r="CL82"/>
  <c r="CH82"/>
  <c r="CC82"/>
  <c r="BU82"/>
  <c r="BM82"/>
  <c r="BE82"/>
  <c r="AS82"/>
  <c r="O82"/>
  <c r="BV82"/>
  <c r="CP86"/>
  <c r="CL86"/>
  <c r="CH86"/>
  <c r="CC86"/>
  <c r="BU86"/>
  <c r="BM86"/>
  <c r="BE86"/>
  <c r="AS86"/>
  <c r="O86"/>
  <c r="BV86"/>
  <c r="BP88"/>
  <c r="BH88"/>
  <c r="AX88"/>
  <c r="AF88"/>
  <c r="AV88"/>
  <c r="AV89"/>
  <c r="CP93"/>
  <c r="CL93"/>
  <c r="CH93"/>
  <c r="CC93"/>
  <c r="BU93"/>
  <c r="BM93"/>
  <c r="BE93"/>
  <c r="AS93"/>
  <c r="O93"/>
  <c r="BV93"/>
  <c r="CQ97"/>
  <c r="CM97"/>
  <c r="R97"/>
  <c r="BX97"/>
  <c r="BP97"/>
  <c r="BH97"/>
  <c r="AX97"/>
  <c r="AF97"/>
  <c r="CQ99"/>
  <c r="CM99"/>
  <c r="R99"/>
  <c r="BX99"/>
  <c r="BP99"/>
  <c r="BH99"/>
  <c r="AX99"/>
  <c r="AF99"/>
  <c r="CQ101"/>
  <c r="CM101"/>
  <c r="R101"/>
  <c r="BX101"/>
  <c r="BP101"/>
  <c r="BH101"/>
  <c r="AX101"/>
  <c r="AF101"/>
  <c r="AM39"/>
  <c r="AP39"/>
  <c r="V39"/>
  <c r="L39"/>
  <c r="CP45"/>
  <c r="CL45"/>
  <c r="CP48"/>
  <c r="CL48"/>
  <c r="Z48"/>
  <c r="AM4"/>
  <c r="L4"/>
  <c r="AP4"/>
  <c r="V4"/>
  <c r="W4"/>
  <c r="AR4"/>
  <c r="Y5"/>
  <c r="X5"/>
  <c r="AM6"/>
  <c r="L6"/>
  <c r="AP6"/>
  <c r="V6"/>
  <c r="W6"/>
  <c r="AR6"/>
  <c r="AV5"/>
  <c r="AU5"/>
  <c r="AC5"/>
  <c r="AD5"/>
  <c r="CQ7"/>
  <c r="CM7"/>
  <c r="CI7"/>
  <c r="CD7"/>
  <c r="BW7"/>
  <c r="BO7"/>
  <c r="BG7"/>
  <c r="AW7"/>
  <c r="AE7"/>
  <c r="AV7"/>
  <c r="CQ9"/>
  <c r="CM9"/>
  <c r="AV9"/>
  <c r="CQ11"/>
  <c r="CM11"/>
  <c r="CI11"/>
  <c r="CD11"/>
  <c r="BW11"/>
  <c r="BO11"/>
  <c r="BG11"/>
  <c r="AW11"/>
  <c r="AE11"/>
  <c r="AV11"/>
  <c r="CQ13"/>
  <c r="CM13"/>
  <c r="AV13"/>
  <c r="CQ15"/>
  <c r="CM15"/>
  <c r="CI15"/>
  <c r="CD15"/>
  <c r="BW15"/>
  <c r="BO15"/>
  <c r="BG15"/>
  <c r="AW15"/>
  <c r="AE15"/>
  <c r="AV15"/>
  <c r="CQ17"/>
  <c r="CM17"/>
  <c r="AV17"/>
  <c r="CQ19"/>
  <c r="CM19"/>
  <c r="CI19"/>
  <c r="CD19"/>
  <c r="BW19"/>
  <c r="BO19"/>
  <c r="BG19"/>
  <c r="AW19"/>
  <c r="AE19"/>
  <c r="AV19"/>
  <c r="CQ21"/>
  <c r="CM21"/>
  <c r="AV21"/>
  <c r="CQ23"/>
  <c r="CM23"/>
  <c r="CI23"/>
  <c r="CD23"/>
  <c r="BW23"/>
  <c r="BO23"/>
  <c r="BG23"/>
  <c r="AW23"/>
  <c r="AE23"/>
  <c r="AV23"/>
  <c r="CQ25"/>
  <c r="CM25"/>
  <c r="AV25"/>
  <c r="AM8"/>
  <c r="L8"/>
  <c r="AP8"/>
  <c r="V8"/>
  <c r="AZ8"/>
  <c r="AM10"/>
  <c r="W10"/>
  <c r="L10"/>
  <c r="AP10"/>
  <c r="V10"/>
  <c r="AZ10"/>
  <c r="AM12"/>
  <c r="L12"/>
  <c r="AP12"/>
  <c r="V12"/>
  <c r="AZ12"/>
  <c r="AM14"/>
  <c r="W14"/>
  <c r="L14"/>
  <c r="AP14"/>
  <c r="V14"/>
  <c r="AZ14"/>
  <c r="AM16"/>
  <c r="L16"/>
  <c r="AP16"/>
  <c r="V16"/>
  <c r="AZ16"/>
  <c r="AM18"/>
  <c r="W18"/>
  <c r="L18"/>
  <c r="AP18"/>
  <c r="V18"/>
  <c r="AZ18"/>
  <c r="AM20"/>
  <c r="L20"/>
  <c r="AP20"/>
  <c r="V20"/>
  <c r="AZ20"/>
  <c r="AM22"/>
  <c r="W22"/>
  <c r="L22"/>
  <c r="AP22"/>
  <c r="V22"/>
  <c r="AY30"/>
  <c r="AI30"/>
  <c r="CP30"/>
  <c r="CL30"/>
  <c r="BV30"/>
  <c r="O30"/>
  <c r="BN30"/>
  <c r="BF30"/>
  <c r="AT30"/>
  <c r="AA30"/>
  <c r="CQ31"/>
  <c r="CM31"/>
  <c r="AE31"/>
  <c r="AZ32"/>
  <c r="AU33"/>
  <c r="AC33"/>
  <c r="AD33"/>
  <c r="AV35"/>
  <c r="CQ35"/>
  <c r="CM35"/>
  <c r="CE35"/>
  <c r="BX35"/>
  <c r="BP35"/>
  <c r="BH35"/>
  <c r="AX35"/>
  <c r="AF35"/>
  <c r="AZ46"/>
  <c r="CQ40"/>
  <c r="CM40"/>
  <c r="AV40"/>
  <c r="AD42"/>
  <c r="AU42"/>
  <c r="AC42"/>
  <c r="AD44"/>
  <c r="AU44"/>
  <c r="AC44"/>
  <c r="AY49"/>
  <c r="AI49"/>
  <c r="AU52"/>
  <c r="AC52"/>
  <c r="AD52"/>
  <c r="AY53"/>
  <c r="AI53"/>
  <c r="CP53"/>
  <c r="CL53"/>
  <c r="CH53"/>
  <c r="CC53"/>
  <c r="BU53"/>
  <c r="BM53"/>
  <c r="BE53"/>
  <c r="AS53"/>
  <c r="O53"/>
  <c r="BV53"/>
  <c r="AV58"/>
  <c r="CQ58"/>
  <c r="CM58"/>
  <c r="CI58"/>
  <c r="CD58"/>
  <c r="BW58"/>
  <c r="BO58"/>
  <c r="BG58"/>
  <c r="AW58"/>
  <c r="CE58"/>
  <c r="AE58"/>
  <c r="BX58"/>
  <c r="BP58"/>
  <c r="BH58"/>
  <c r="AX58"/>
  <c r="AF58"/>
  <c r="AZ59"/>
  <c r="AU62"/>
  <c r="AC62"/>
  <c r="AD62"/>
  <c r="AY63"/>
  <c r="AI63"/>
  <c r="CP63"/>
  <c r="CL63"/>
  <c r="CH63"/>
  <c r="CC63"/>
  <c r="BU63"/>
  <c r="BM63"/>
  <c r="BE63"/>
  <c r="AS63"/>
  <c r="O63"/>
  <c r="BV63"/>
  <c r="AV66"/>
  <c r="CQ66"/>
  <c r="CM66"/>
  <c r="CI66"/>
  <c r="CD66"/>
  <c r="BW66"/>
  <c r="BO66"/>
  <c r="BG66"/>
  <c r="AW66"/>
  <c r="CE66"/>
  <c r="AE66"/>
  <c r="BX66"/>
  <c r="BP66"/>
  <c r="BH66"/>
  <c r="AX66"/>
  <c r="AF66"/>
  <c r="AZ67"/>
  <c r="AU68"/>
  <c r="AC68"/>
  <c r="AD68"/>
  <c r="AD47"/>
  <c r="AU47"/>
  <c r="AC47"/>
  <c r="AZ66"/>
  <c r="CS67"/>
  <c r="CO67"/>
  <c r="AZ68"/>
  <c r="AY80"/>
  <c r="AI80"/>
  <c r="AD71"/>
  <c r="AU71"/>
  <c r="AC71"/>
  <c r="CQ73"/>
  <c r="CM73"/>
  <c r="AE73"/>
  <c r="AV73"/>
  <c r="CI73"/>
  <c r="CD73"/>
  <c r="BW73"/>
  <c r="BO73"/>
  <c r="BG73"/>
  <c r="AW73"/>
  <c r="AD75"/>
  <c r="AU75"/>
  <c r="AC75"/>
  <c r="CQ77"/>
  <c r="CM77"/>
  <c r="AE77"/>
  <c r="AV77"/>
  <c r="CI77"/>
  <c r="CD77"/>
  <c r="BW77"/>
  <c r="BO77"/>
  <c r="BG77"/>
  <c r="AW77"/>
  <c r="AD79"/>
  <c r="AU79"/>
  <c r="AC79"/>
  <c r="AV82"/>
  <c r="CQ82"/>
  <c r="CM82"/>
  <c r="CE82"/>
  <c r="BX82"/>
  <c r="BP82"/>
  <c r="BH82"/>
  <c r="AX82"/>
  <c r="AF82"/>
  <c r="AZ83"/>
  <c r="AU86"/>
  <c r="AC86"/>
  <c r="AD86"/>
  <c r="AY87"/>
  <c r="AI87"/>
  <c r="CP87"/>
  <c r="CL87"/>
  <c r="BV87"/>
  <c r="O87"/>
  <c r="BN87"/>
  <c r="BF87"/>
  <c r="AT87"/>
  <c r="AA87"/>
  <c r="AY89"/>
  <c r="AI89"/>
  <c r="AY82"/>
  <c r="AI82"/>
  <c r="AZ86"/>
  <c r="CS87"/>
  <c r="CO87"/>
  <c r="AN87"/>
  <c r="AZ88"/>
  <c r="AZ90"/>
  <c r="AZ93"/>
  <c r="AY97"/>
  <c r="AI97"/>
  <c r="CP97"/>
  <c r="CL97"/>
  <c r="CH97"/>
  <c r="CC97"/>
  <c r="BU97"/>
  <c r="BM97"/>
  <c r="BE97"/>
  <c r="AS97"/>
  <c r="O97"/>
  <c r="BV97"/>
  <c r="AV98"/>
  <c r="CQ98"/>
  <c r="CM98"/>
  <c r="CI98"/>
  <c r="CD98"/>
  <c r="BW98"/>
  <c r="BO98"/>
  <c r="BG98"/>
  <c r="AW98"/>
  <c r="CE98"/>
  <c r="AE98"/>
  <c r="BX98"/>
  <c r="BP98"/>
  <c r="BH98"/>
  <c r="AX98"/>
  <c r="AF98"/>
  <c r="AZ99"/>
  <c r="AU100"/>
  <c r="AC100"/>
  <c r="AD100"/>
  <c r="AY101"/>
  <c r="AI101"/>
  <c r="CP101"/>
  <c r="CL101"/>
  <c r="CH101"/>
  <c r="CC101"/>
  <c r="BU101"/>
  <c r="BM101"/>
  <c r="BE101"/>
  <c r="AS101"/>
  <c r="O101"/>
  <c r="BV101"/>
  <c r="AY98"/>
  <c r="AI98"/>
  <c r="AY100"/>
  <c r="AI100"/>
  <c r="AZ42"/>
  <c r="AY31"/>
  <c r="AI31"/>
  <c r="AY35"/>
  <c r="AI35"/>
  <c r="BZ37"/>
  <c r="BR37"/>
  <c r="AY39"/>
  <c r="AI39"/>
  <c r="AY41"/>
  <c r="AI41"/>
  <c r="CP41"/>
  <c r="CL41"/>
  <c r="Z41"/>
  <c r="BV41"/>
  <c r="BN41"/>
  <c r="AU54"/>
  <c r="AC54"/>
  <c r="AD54"/>
  <c r="AV56"/>
  <c r="CQ56"/>
  <c r="CM56"/>
  <c r="CE56"/>
  <c r="BX56"/>
  <c r="BP56"/>
  <c r="BH56"/>
  <c r="AX56"/>
  <c r="AF56"/>
  <c r="AZ57"/>
  <c r="AU60"/>
  <c r="AC60"/>
  <c r="AD60"/>
  <c r="AY61"/>
  <c r="AI61"/>
  <c r="AV64"/>
  <c r="CQ64"/>
  <c r="CM64"/>
  <c r="CE64"/>
  <c r="BX64"/>
  <c r="BP64"/>
  <c r="BH64"/>
  <c r="AX64"/>
  <c r="AF64"/>
  <c r="AZ65"/>
  <c r="CS68"/>
  <c r="CO68"/>
  <c r="AN68"/>
  <c r="CQ69"/>
  <c r="CM69"/>
  <c r="AE69"/>
  <c r="AV69"/>
  <c r="CI69"/>
  <c r="CD69"/>
  <c r="BW69"/>
  <c r="BO69"/>
  <c r="BG69"/>
  <c r="AW69"/>
  <c r="S91"/>
  <c r="K91"/>
  <c r="CS50"/>
  <c r="CO50"/>
  <c r="AN50"/>
  <c r="CQ51"/>
  <c r="CM51"/>
  <c r="CI51"/>
  <c r="CD51"/>
  <c r="BW51"/>
  <c r="BO51"/>
  <c r="BG51"/>
  <c r="AW51"/>
  <c r="AE51"/>
  <c r="AV53"/>
  <c r="CP58"/>
  <c r="CL58"/>
  <c r="Z58"/>
  <c r="BV58"/>
  <c r="BN58"/>
  <c r="AV63"/>
  <c r="AY70"/>
  <c r="AI70"/>
  <c r="AZ72"/>
  <c r="AY76"/>
  <c r="AI76"/>
  <c r="AY78"/>
  <c r="AI78"/>
  <c r="AP81"/>
  <c r="V81"/>
  <c r="L81"/>
  <c r="AM81"/>
  <c r="AY81"/>
  <c r="AI81"/>
  <c r="CS89"/>
  <c r="CO89"/>
  <c r="AN89"/>
  <c r="CS94"/>
  <c r="CO94"/>
  <c r="CS98"/>
  <c r="CO98"/>
  <c r="AN98"/>
  <c r="CQ94"/>
  <c r="CM94"/>
  <c r="AE94"/>
  <c r="AY27"/>
  <c r="AI27"/>
  <c r="AM52"/>
  <c r="AP52"/>
  <c r="V52"/>
  <c r="L52"/>
  <c r="AZ52"/>
  <c r="CS53"/>
  <c r="CO53"/>
  <c r="AN53"/>
  <c r="AY54"/>
  <c r="AI54"/>
  <c r="AZ56"/>
  <c r="AM58"/>
  <c r="AP58"/>
  <c r="V58"/>
  <c r="L58"/>
  <c r="BZ60"/>
  <c r="BR60"/>
  <c r="BZ62"/>
  <c r="BR62"/>
  <c r="BP74"/>
  <c r="BH74"/>
  <c r="AX74"/>
  <c r="AF74"/>
  <c r="AV74"/>
  <c r="AR74"/>
  <c r="S4"/>
  <c r="U4"/>
  <c r="T4"/>
  <c r="S6"/>
  <c r="U6"/>
  <c r="T6"/>
  <c r="CP27"/>
  <c r="CL27"/>
  <c r="AM31"/>
  <c r="AP31"/>
  <c r="V31"/>
  <c r="L31"/>
  <c r="AM35"/>
  <c r="AP35"/>
  <c r="V35"/>
  <c r="L35"/>
  <c r="AV4"/>
  <c r="AU4"/>
  <c r="AC4"/>
  <c r="AD4"/>
  <c r="AV6"/>
  <c r="AU6"/>
  <c r="AC6"/>
  <c r="AD6"/>
  <c r="CK66"/>
  <c r="CG66"/>
  <c r="CA66"/>
  <c r="BS66"/>
  <c r="BK66"/>
  <c r="BC66"/>
  <c r="S7"/>
  <c r="G7"/>
  <c r="S11"/>
  <c r="K11"/>
  <c r="G11"/>
  <c r="S15"/>
  <c r="G15"/>
  <c r="S19"/>
  <c r="K19"/>
  <c r="G19"/>
  <c r="S23"/>
  <c r="G23"/>
  <c r="AM27"/>
  <c r="AP27"/>
  <c r="V27"/>
  <c r="L27"/>
  <c r="W27"/>
  <c r="AR9"/>
  <c r="BF13"/>
  <c r="AT13"/>
  <c r="AA13"/>
  <c r="AR13"/>
  <c r="AR17"/>
  <c r="CH21"/>
  <c r="BF21"/>
  <c r="AT21"/>
  <c r="AA21"/>
  <c r="AR21"/>
  <c r="CC21"/>
  <c r="BU21"/>
  <c r="BM21"/>
  <c r="BE21"/>
  <c r="AS21"/>
  <c r="BF25"/>
  <c r="AT25"/>
  <c r="AA25"/>
  <c r="AR25"/>
  <c r="BX28"/>
  <c r="CQ28"/>
  <c r="CM28"/>
  <c r="CE28"/>
  <c r="AE28"/>
  <c r="BX30"/>
  <c r="CQ30"/>
  <c r="CM30"/>
  <c r="CE30"/>
  <c r="BX32"/>
  <c r="CQ32"/>
  <c r="CM32"/>
  <c r="CE32"/>
  <c r="AE32"/>
  <c r="BX34"/>
  <c r="CQ34"/>
  <c r="CM34"/>
  <c r="CE34"/>
  <c r="BX36"/>
  <c r="CQ36"/>
  <c r="CM36"/>
  <c r="CE36"/>
  <c r="AE36"/>
  <c r="S38"/>
  <c r="K38"/>
  <c r="G38"/>
  <c r="AV41"/>
  <c r="AR42"/>
  <c r="AM43"/>
  <c r="AP43"/>
  <c r="V43"/>
  <c r="L43"/>
  <c r="AV45"/>
  <c r="BP28"/>
  <c r="BH28"/>
  <c r="AX28"/>
  <c r="AF28"/>
  <c r="AV28"/>
  <c r="CI28"/>
  <c r="CD28"/>
  <c r="BW28"/>
  <c r="BO28"/>
  <c r="BG28"/>
  <c r="AW28"/>
  <c r="CH29"/>
  <c r="CC29"/>
  <c r="BU29"/>
  <c r="BM29"/>
  <c r="BE29"/>
  <c r="AS29"/>
  <c r="AR29"/>
  <c r="BP30"/>
  <c r="BH30"/>
  <c r="AX30"/>
  <c r="AF30"/>
  <c r="AV30"/>
  <c r="AR31"/>
  <c r="BP32"/>
  <c r="BH32"/>
  <c r="AX32"/>
  <c r="AF32"/>
  <c r="AV32"/>
  <c r="CI32"/>
  <c r="CD32"/>
  <c r="BW32"/>
  <c r="BO32"/>
  <c r="BG32"/>
  <c r="AW32"/>
  <c r="CH33"/>
  <c r="CC33"/>
  <c r="BU33"/>
  <c r="BM33"/>
  <c r="BE33"/>
  <c r="AS33"/>
  <c r="AR33"/>
  <c r="BP34"/>
  <c r="BH34"/>
  <c r="AX34"/>
  <c r="AF34"/>
  <c r="AV34"/>
  <c r="AR35"/>
  <c r="BP36"/>
  <c r="BH36"/>
  <c r="AX36"/>
  <c r="AF36"/>
  <c r="AV36"/>
  <c r="CI36"/>
  <c r="CD36"/>
  <c r="BW36"/>
  <c r="BO36"/>
  <c r="BG36"/>
  <c r="AW36"/>
  <c r="AR37"/>
  <c r="AR39"/>
  <c r="CH41"/>
  <c r="CC41"/>
  <c r="BU41"/>
  <c r="BM41"/>
  <c r="BE41"/>
  <c r="AS41"/>
  <c r="BF41"/>
  <c r="AT41"/>
  <c r="AA41"/>
  <c r="AR41"/>
  <c r="CP42"/>
  <c r="CL42"/>
  <c r="Z42"/>
  <c r="BV42"/>
  <c r="BN42"/>
  <c r="BF42"/>
  <c r="AT42"/>
  <c r="AA42"/>
  <c r="CI48"/>
  <c r="CD48"/>
  <c r="BW48"/>
  <c r="BO48"/>
  <c r="BG48"/>
  <c r="AW48"/>
  <c r="BP48"/>
  <c r="BH48"/>
  <c r="AX48"/>
  <c r="AF48"/>
  <c r="AV48"/>
  <c r="AV50"/>
  <c r="AR51"/>
  <c r="AM54"/>
  <c r="AP54"/>
  <c r="V54"/>
  <c r="L54"/>
  <c r="AR57"/>
  <c r="AM60"/>
  <c r="AP60"/>
  <c r="V60"/>
  <c r="L60"/>
  <c r="AR65"/>
  <c r="CP66"/>
  <c r="CL66"/>
  <c r="BV66"/>
  <c r="O66"/>
  <c r="BN66"/>
  <c r="BF66"/>
  <c r="AT66"/>
  <c r="AA66"/>
  <c r="CP68"/>
  <c r="CL68"/>
  <c r="BV68"/>
  <c r="O68"/>
  <c r="BN68"/>
  <c r="BF68"/>
  <c r="AT68"/>
  <c r="AA68"/>
  <c r="CP51"/>
  <c r="CL51"/>
  <c r="BV51"/>
  <c r="BN51"/>
  <c r="BF51"/>
  <c r="AT51"/>
  <c r="AA51"/>
  <c r="S71"/>
  <c r="K71"/>
  <c r="G71"/>
  <c r="S75"/>
  <c r="G75"/>
  <c r="S79"/>
  <c r="K79"/>
  <c r="G79"/>
  <c r="BX83"/>
  <c r="BP83"/>
  <c r="BH83"/>
  <c r="AX83"/>
  <c r="AF83"/>
  <c r="CQ83"/>
  <c r="CM83"/>
  <c r="CI83"/>
  <c r="CD83"/>
  <c r="BW83"/>
  <c r="BO83"/>
  <c r="BG83"/>
  <c r="AW83"/>
  <c r="AE83"/>
  <c r="R83"/>
  <c r="CE83"/>
  <c r="BX87"/>
  <c r="BP87"/>
  <c r="BH87"/>
  <c r="AX87"/>
  <c r="AF87"/>
  <c r="CQ87"/>
  <c r="CM87"/>
  <c r="CI87"/>
  <c r="CD87"/>
  <c r="BW87"/>
  <c r="BO87"/>
  <c r="BG87"/>
  <c r="AW87"/>
  <c r="AE87"/>
  <c r="R87"/>
  <c r="CE87"/>
  <c r="BX89"/>
  <c r="BP89"/>
  <c r="BH89"/>
  <c r="AX89"/>
  <c r="AF89"/>
  <c r="CQ89"/>
  <c r="CM89"/>
  <c r="CI89"/>
  <c r="CD89"/>
  <c r="BW89"/>
  <c r="BO89"/>
  <c r="BG89"/>
  <c r="AW89"/>
  <c r="AE89"/>
  <c r="R89"/>
  <c r="CE89"/>
  <c r="AM93"/>
  <c r="AP93"/>
  <c r="V93"/>
  <c r="L93"/>
  <c r="BP92"/>
  <c r="BH92"/>
  <c r="AX92"/>
  <c r="AF92"/>
  <c r="AV92"/>
  <c r="CP98"/>
  <c r="CL98"/>
  <c r="CH98"/>
  <c r="CC98"/>
  <c r="BU98"/>
  <c r="BM98"/>
  <c r="BE98"/>
  <c r="AS98"/>
  <c r="O98"/>
  <c r="BV98"/>
  <c r="CP100"/>
  <c r="CL100"/>
  <c r="CH100"/>
  <c r="CC100"/>
  <c r="BU100"/>
  <c r="BM100"/>
  <c r="BE100"/>
  <c r="AS100"/>
  <c r="O100"/>
  <c r="BV100"/>
  <c r="AM41"/>
  <c r="AP41"/>
  <c r="V41"/>
  <c r="L41"/>
  <c r="AM45"/>
  <c r="AP45"/>
  <c r="V45"/>
  <c r="L45"/>
  <c r="CP4"/>
  <c r="CL4"/>
  <c r="CH4"/>
  <c r="CC4"/>
  <c r="BU4"/>
  <c r="BM4"/>
  <c r="BE4"/>
  <c r="AS4"/>
  <c r="BV4"/>
  <c r="BN4"/>
  <c r="BF4"/>
  <c r="AT4"/>
  <c r="AA4"/>
  <c r="Y4"/>
  <c r="X4"/>
  <c r="CP6"/>
  <c r="CL6"/>
  <c r="BV6"/>
  <c r="BN6"/>
  <c r="BF6"/>
  <c r="AT6"/>
  <c r="AA6"/>
  <c r="Y6"/>
  <c r="X6"/>
  <c r="AD7"/>
  <c r="AC7"/>
  <c r="AU7"/>
  <c r="AD9"/>
  <c r="AC9"/>
  <c r="AU9"/>
  <c r="AD11"/>
  <c r="AC11"/>
  <c r="AU11"/>
  <c r="AD13"/>
  <c r="AC13"/>
  <c r="AU13"/>
  <c r="AD15"/>
  <c r="AC15"/>
  <c r="AU15"/>
  <c r="AD17"/>
  <c r="AC17"/>
  <c r="AU17"/>
  <c r="AD19"/>
  <c r="AC19"/>
  <c r="AU19"/>
  <c r="AD21"/>
  <c r="AC21"/>
  <c r="AU21"/>
  <c r="AD23"/>
  <c r="AC23"/>
  <c r="AU23"/>
  <c r="AD25"/>
  <c r="AC25"/>
  <c r="AU25"/>
  <c r="CR8"/>
  <c r="CN8"/>
  <c r="AJ8"/>
  <c r="BZ8"/>
  <c r="BR8"/>
  <c r="BJ8"/>
  <c r="BB8"/>
  <c r="AK8"/>
  <c r="AY8"/>
  <c r="AI8"/>
  <c r="CP8"/>
  <c r="CL8"/>
  <c r="BV8"/>
  <c r="O8"/>
  <c r="BN8"/>
  <c r="BF8"/>
  <c r="AT8"/>
  <c r="AA8"/>
  <c r="CR10"/>
  <c r="CN10"/>
  <c r="BZ10"/>
  <c r="BR10"/>
  <c r="BJ10"/>
  <c r="BB10"/>
  <c r="AK10"/>
  <c r="AY10"/>
  <c r="AI10"/>
  <c r="CP10"/>
  <c r="CL10"/>
  <c r="CH10"/>
  <c r="CC10"/>
  <c r="BU10"/>
  <c r="BM10"/>
  <c r="BE10"/>
  <c r="AS10"/>
  <c r="O10"/>
  <c r="BV10"/>
  <c r="CR12"/>
  <c r="CN12"/>
  <c r="AJ12"/>
  <c r="BZ12"/>
  <c r="BR12"/>
  <c r="BJ12"/>
  <c r="BB12"/>
  <c r="AK12"/>
  <c r="AY12"/>
  <c r="AI12"/>
  <c r="CP12"/>
  <c r="CL12"/>
  <c r="BV12"/>
  <c r="O12"/>
  <c r="BN12"/>
  <c r="BF12"/>
  <c r="AT12"/>
  <c r="AA12"/>
  <c r="CR14"/>
  <c r="CN14"/>
  <c r="BZ14"/>
  <c r="BR14"/>
  <c r="BJ14"/>
  <c r="BB14"/>
  <c r="AK14"/>
  <c r="AY14"/>
  <c r="AI14"/>
  <c r="CP14"/>
  <c r="CL14"/>
  <c r="CH14"/>
  <c r="CC14"/>
  <c r="BU14"/>
  <c r="BM14"/>
  <c r="BE14"/>
  <c r="AS14"/>
  <c r="O14"/>
  <c r="BV14"/>
  <c r="CR16"/>
  <c r="CN16"/>
  <c r="AJ16"/>
  <c r="BZ16"/>
  <c r="BR16"/>
  <c r="BJ16"/>
  <c r="BB16"/>
  <c r="AK16"/>
  <c r="AY16"/>
  <c r="AI16"/>
  <c r="CP16"/>
  <c r="CL16"/>
  <c r="BV16"/>
  <c r="O16"/>
  <c r="BN16"/>
  <c r="BF16"/>
  <c r="AT16"/>
  <c r="AA16"/>
  <c r="CR18"/>
  <c r="CN18"/>
  <c r="BZ18"/>
  <c r="BR18"/>
  <c r="BJ18"/>
  <c r="BB18"/>
  <c r="AK18"/>
  <c r="AY18"/>
  <c r="AI18"/>
  <c r="CP18"/>
  <c r="CL18"/>
  <c r="CH18"/>
  <c r="CC18"/>
  <c r="BU18"/>
  <c r="BM18"/>
  <c r="BE18"/>
  <c r="AS18"/>
  <c r="O18"/>
  <c r="BV18"/>
  <c r="CR20"/>
  <c r="CN20"/>
  <c r="AJ20"/>
  <c r="BZ20"/>
  <c r="BR20"/>
  <c r="BJ20"/>
  <c r="BB20"/>
  <c r="AK20"/>
  <c r="AY20"/>
  <c r="AI20"/>
  <c r="CP20"/>
  <c r="CL20"/>
  <c r="BV20"/>
  <c r="O20"/>
  <c r="BN20"/>
  <c r="BF20"/>
  <c r="AT20"/>
  <c r="AA20"/>
  <c r="CR22"/>
  <c r="CN22"/>
  <c r="AJ22"/>
  <c r="BZ22"/>
  <c r="BR22"/>
  <c r="AY22"/>
  <c r="AI22"/>
  <c r="CP22"/>
  <c r="CL22"/>
  <c r="CH22"/>
  <c r="CC22"/>
  <c r="BU22"/>
  <c r="BM22"/>
  <c r="BE22"/>
  <c r="AS22"/>
  <c r="O22"/>
  <c r="BV22"/>
  <c r="CR24"/>
  <c r="CN24"/>
  <c r="AJ24"/>
  <c r="BZ24"/>
  <c r="BR24"/>
  <c r="AY24"/>
  <c r="AI24"/>
  <c r="CP24"/>
  <c r="CL24"/>
  <c r="BV24"/>
  <c r="O24"/>
  <c r="BN24"/>
  <c r="BF24"/>
  <c r="AT24"/>
  <c r="AA24"/>
  <c r="CR26"/>
  <c r="CN26"/>
  <c r="AJ26"/>
  <c r="BZ26"/>
  <c r="BR26"/>
  <c r="AY26"/>
  <c r="AI26"/>
  <c r="CP26"/>
  <c r="CL26"/>
  <c r="CH26"/>
  <c r="CC26"/>
  <c r="BU26"/>
  <c r="BM26"/>
  <c r="BE26"/>
  <c r="AS26"/>
  <c r="O26"/>
  <c r="BV26"/>
  <c r="AY28"/>
  <c r="AI28"/>
  <c r="CP28"/>
  <c r="CL28"/>
  <c r="CH28"/>
  <c r="CC28"/>
  <c r="BU28"/>
  <c r="BM28"/>
  <c r="BE28"/>
  <c r="AS28"/>
  <c r="O28"/>
  <c r="BV28"/>
  <c r="AU31"/>
  <c r="AC31"/>
  <c r="AD31"/>
  <c r="AY32"/>
  <c r="AI32"/>
  <c r="CP32"/>
  <c r="CL32"/>
  <c r="BV32"/>
  <c r="O32"/>
  <c r="BN32"/>
  <c r="BF32"/>
  <c r="AT32"/>
  <c r="AA32"/>
  <c r="AU35"/>
  <c r="AC35"/>
  <c r="AD35"/>
  <c r="AY36"/>
  <c r="AI36"/>
  <c r="CP36"/>
  <c r="CL36"/>
  <c r="CH36"/>
  <c r="CC36"/>
  <c r="BU36"/>
  <c r="BM36"/>
  <c r="BE36"/>
  <c r="AS36"/>
  <c r="O36"/>
  <c r="BV36"/>
  <c r="AY46"/>
  <c r="AI46"/>
  <c r="CP46"/>
  <c r="CL46"/>
  <c r="CH46"/>
  <c r="CC46"/>
  <c r="BU46"/>
  <c r="BM46"/>
  <c r="BE46"/>
  <c r="AS46"/>
  <c r="O46"/>
  <c r="BV46"/>
  <c r="AD40"/>
  <c r="AU40"/>
  <c r="AC40"/>
  <c r="CS46"/>
  <c r="CB46"/>
  <c r="BT46"/>
  <c r="CO46"/>
  <c r="AN46"/>
  <c r="AU58"/>
  <c r="AC58"/>
  <c r="AD58"/>
  <c r="AY59"/>
  <c r="AI59"/>
  <c r="CP59"/>
  <c r="CL59"/>
  <c r="BV59"/>
  <c r="O59"/>
  <c r="BN59"/>
  <c r="BF59"/>
  <c r="AT59"/>
  <c r="AA59"/>
  <c r="AU66"/>
  <c r="AC66"/>
  <c r="AD66"/>
  <c r="AY67"/>
  <c r="AI67"/>
  <c r="CP67"/>
  <c r="CL67"/>
  <c r="CH67"/>
  <c r="CC67"/>
  <c r="BU67"/>
  <c r="BM67"/>
  <c r="BE67"/>
  <c r="AS67"/>
  <c r="O67"/>
  <c r="BV67"/>
  <c r="CB49"/>
  <c r="BT49"/>
  <c r="BL49"/>
  <c r="BD49"/>
  <c r="AO49"/>
  <c r="CS49"/>
  <c r="CO49"/>
  <c r="CR66"/>
  <c r="CN66"/>
  <c r="BZ66"/>
  <c r="BR66"/>
  <c r="BJ66"/>
  <c r="BB66"/>
  <c r="AK66"/>
  <c r="AY66"/>
  <c r="AI66"/>
  <c r="CR68"/>
  <c r="CN68"/>
  <c r="BZ68"/>
  <c r="BR68"/>
  <c r="BJ68"/>
  <c r="BB68"/>
  <c r="AK68"/>
  <c r="AY68"/>
  <c r="AI68"/>
  <c r="AD73"/>
  <c r="AU73"/>
  <c r="AC73"/>
  <c r="AD77"/>
  <c r="AU77"/>
  <c r="AC77"/>
  <c r="AU82"/>
  <c r="AC82"/>
  <c r="AD82"/>
  <c r="AY83"/>
  <c r="AI83"/>
  <c r="CP83"/>
  <c r="CL83"/>
  <c r="BV83"/>
  <c r="O83"/>
  <c r="BN83"/>
  <c r="BF83"/>
  <c r="AT83"/>
  <c r="AA83"/>
  <c r="CB83"/>
  <c r="BT83"/>
  <c r="BL83"/>
  <c r="BD83"/>
  <c r="AO83"/>
  <c r="CS83"/>
  <c r="CO83"/>
  <c r="CK83"/>
  <c r="CG83"/>
  <c r="CA83"/>
  <c r="BS83"/>
  <c r="BK83"/>
  <c r="BC83"/>
  <c r="CR86"/>
  <c r="CN86"/>
  <c r="CJ86"/>
  <c r="CF86"/>
  <c r="BY86"/>
  <c r="BQ86"/>
  <c r="BI86"/>
  <c r="BA86"/>
  <c r="BZ86"/>
  <c r="BR86"/>
  <c r="BJ86"/>
  <c r="BB86"/>
  <c r="AK86"/>
  <c r="AY86"/>
  <c r="AI86"/>
  <c r="CK87"/>
  <c r="CG87"/>
  <c r="CA87"/>
  <c r="BS87"/>
  <c r="BK87"/>
  <c r="BC87"/>
  <c r="CR88"/>
  <c r="CN88"/>
  <c r="AJ88"/>
  <c r="BZ88"/>
  <c r="BR88"/>
  <c r="BJ88"/>
  <c r="BB88"/>
  <c r="AK88"/>
  <c r="AY88"/>
  <c r="AI88"/>
  <c r="CR90"/>
  <c r="CN90"/>
  <c r="BZ90"/>
  <c r="BR90"/>
  <c r="BJ90"/>
  <c r="BB90"/>
  <c r="AK90"/>
  <c r="AY90"/>
  <c r="AI90"/>
  <c r="CP90"/>
  <c r="CL90"/>
  <c r="CH90"/>
  <c r="CC90"/>
  <c r="BU90"/>
  <c r="BM90"/>
  <c r="BE90"/>
  <c r="AS90"/>
  <c r="O90"/>
  <c r="BV90"/>
  <c r="CR93"/>
  <c r="CN93"/>
  <c r="AJ93"/>
  <c r="BZ93"/>
  <c r="BR93"/>
  <c r="BJ93"/>
  <c r="BB93"/>
  <c r="AK93"/>
  <c r="AY93"/>
  <c r="AI93"/>
  <c r="AU98"/>
  <c r="AC98"/>
  <c r="AD98"/>
  <c r="AY99"/>
  <c r="AI99"/>
  <c r="CP99"/>
  <c r="CL99"/>
  <c r="CH99"/>
  <c r="CC99"/>
  <c r="BU99"/>
  <c r="BM99"/>
  <c r="BE99"/>
  <c r="AS99"/>
  <c r="O99"/>
  <c r="BV99"/>
  <c r="CB97"/>
  <c r="BT97"/>
  <c r="BL97"/>
  <c r="BD97"/>
  <c r="AO97"/>
  <c r="CS97"/>
  <c r="CO97"/>
  <c r="CB99"/>
  <c r="BT99"/>
  <c r="BL99"/>
  <c r="BD99"/>
  <c r="AO99"/>
  <c r="CS99"/>
  <c r="CO99"/>
  <c r="CK99"/>
  <c r="CG99"/>
  <c r="CA99"/>
  <c r="BS99"/>
  <c r="BK99"/>
  <c r="BC99"/>
  <c r="CB101"/>
  <c r="BT101"/>
  <c r="BL101"/>
  <c r="BD101"/>
  <c r="AO101"/>
  <c r="CS101"/>
  <c r="CO101"/>
  <c r="AY42"/>
  <c r="AI42"/>
  <c r="CB28"/>
  <c r="BT28"/>
  <c r="CS28"/>
  <c r="CO28"/>
  <c r="AN28"/>
  <c r="CB30"/>
  <c r="BT30"/>
  <c r="BL30"/>
  <c r="BD30"/>
  <c r="AO30"/>
  <c r="CS30"/>
  <c r="CO30"/>
  <c r="CB32"/>
  <c r="BT32"/>
  <c r="BL32"/>
  <c r="BD32"/>
  <c r="AO32"/>
  <c r="CS32"/>
  <c r="CO32"/>
  <c r="CK32"/>
  <c r="CG32"/>
  <c r="CA32"/>
  <c r="BS32"/>
  <c r="BK32"/>
  <c r="BC32"/>
  <c r="CB34"/>
  <c r="BT34"/>
  <c r="BL34"/>
  <c r="BD34"/>
  <c r="AO34"/>
  <c r="CS34"/>
  <c r="CO34"/>
  <c r="CB36"/>
  <c r="BT36"/>
  <c r="CS36"/>
  <c r="CO36"/>
  <c r="AN36"/>
  <c r="CB42"/>
  <c r="BT42"/>
  <c r="BL42"/>
  <c r="BD42"/>
  <c r="AO42"/>
  <c r="CS42"/>
  <c r="CO42"/>
  <c r="CR43"/>
  <c r="CN43"/>
  <c r="AJ43"/>
  <c r="BZ43"/>
  <c r="BR43"/>
  <c r="AY43"/>
  <c r="AI43"/>
  <c r="CP43"/>
  <c r="CL43"/>
  <c r="Z43"/>
  <c r="BV43"/>
  <c r="BN43"/>
  <c r="BF43"/>
  <c r="AT43"/>
  <c r="AA43"/>
  <c r="CR45"/>
  <c r="CN45"/>
  <c r="AJ45"/>
  <c r="BZ45"/>
  <c r="BR45"/>
  <c r="AY45"/>
  <c r="AI45"/>
  <c r="AU56"/>
  <c r="AC56"/>
  <c r="AD56"/>
  <c r="AY57"/>
  <c r="AI57"/>
  <c r="CP57"/>
  <c r="CL57"/>
  <c r="BV57"/>
  <c r="BN57"/>
  <c r="BF57"/>
  <c r="AT57"/>
  <c r="AA57"/>
  <c r="AU64"/>
  <c r="AC64"/>
  <c r="AD64"/>
  <c r="AY65"/>
  <c r="AI65"/>
  <c r="CK68"/>
  <c r="CG68"/>
  <c r="CA68"/>
  <c r="BS68"/>
  <c r="BK68"/>
  <c r="BC68"/>
  <c r="AD69"/>
  <c r="AC69"/>
  <c r="AU69"/>
  <c r="CK50"/>
  <c r="CG50"/>
  <c r="CA50"/>
  <c r="BS50"/>
  <c r="BK50"/>
  <c r="BC50"/>
  <c r="BX53"/>
  <c r="BP53"/>
  <c r="BH53"/>
  <c r="AX53"/>
  <c r="AF53"/>
  <c r="CQ53"/>
  <c r="CM53"/>
  <c r="CE53"/>
  <c r="BX55"/>
  <c r="CQ55"/>
  <c r="CM55"/>
  <c r="CE55"/>
  <c r="AE55"/>
  <c r="BP55"/>
  <c r="BH55"/>
  <c r="AX55"/>
  <c r="AF55"/>
  <c r="AV55"/>
  <c r="CI55"/>
  <c r="CD55"/>
  <c r="BW55"/>
  <c r="BO55"/>
  <c r="BG55"/>
  <c r="AW55"/>
  <c r="CP56"/>
  <c r="CL56"/>
  <c r="Z56"/>
  <c r="BV56"/>
  <c r="BN56"/>
  <c r="BF56"/>
  <c r="AT56"/>
  <c r="AA56"/>
  <c r="CH56"/>
  <c r="CC56"/>
  <c r="BU56"/>
  <c r="BM56"/>
  <c r="BE56"/>
  <c r="AS56"/>
  <c r="AR56"/>
  <c r="CH58"/>
  <c r="CC58"/>
  <c r="BU58"/>
  <c r="BM58"/>
  <c r="BE58"/>
  <c r="AS58"/>
  <c r="BF58"/>
  <c r="AT58"/>
  <c r="AA58"/>
  <c r="AR58"/>
  <c r="BX61"/>
  <c r="CQ61"/>
  <c r="CM61"/>
  <c r="CE61"/>
  <c r="AE61"/>
  <c r="BP61"/>
  <c r="BH61"/>
  <c r="AX61"/>
  <c r="AF61"/>
  <c r="AV61"/>
  <c r="CI61"/>
  <c r="CD61"/>
  <c r="BW61"/>
  <c r="BO61"/>
  <c r="BG61"/>
  <c r="AW61"/>
  <c r="BX63"/>
  <c r="BP63"/>
  <c r="BH63"/>
  <c r="AX63"/>
  <c r="AF63"/>
  <c r="CQ63"/>
  <c r="CM63"/>
  <c r="CE63"/>
  <c r="CR72"/>
  <c r="CN72"/>
  <c r="BZ72"/>
  <c r="BR72"/>
  <c r="BJ72"/>
  <c r="BB72"/>
  <c r="AK72"/>
  <c r="AY72"/>
  <c r="AI72"/>
  <c r="CK89"/>
  <c r="CG89"/>
  <c r="CA89"/>
  <c r="BS89"/>
  <c r="BK89"/>
  <c r="BC89"/>
  <c r="BF92"/>
  <c r="AT92"/>
  <c r="AA92"/>
  <c r="AR92"/>
  <c r="CB96"/>
  <c r="BT96"/>
  <c r="BL96"/>
  <c r="BD96"/>
  <c r="AO96"/>
  <c r="CS96"/>
  <c r="CO96"/>
  <c r="AN96"/>
  <c r="CK98"/>
  <c r="CG98"/>
  <c r="CA98"/>
  <c r="BS98"/>
  <c r="BK98"/>
  <c r="BC98"/>
  <c r="CS100"/>
  <c r="CO100"/>
  <c r="AN100"/>
  <c r="AM74"/>
  <c r="AP74"/>
  <c r="V74"/>
  <c r="L74"/>
  <c r="CR52"/>
  <c r="CN52"/>
  <c r="BZ52"/>
  <c r="BR52"/>
  <c r="BJ52"/>
  <c r="BB52"/>
  <c r="AK52"/>
  <c r="AY52"/>
  <c r="AI52"/>
  <c r="CK53"/>
  <c r="CG53"/>
  <c r="CA53"/>
  <c r="BS53"/>
  <c r="BK53"/>
  <c r="BC53"/>
  <c r="CB55"/>
  <c r="BT55"/>
  <c r="BL55"/>
  <c r="BD55"/>
  <c r="AO55"/>
  <c r="CS55"/>
  <c r="CO55"/>
  <c r="CK55"/>
  <c r="CG55"/>
  <c r="CA55"/>
  <c r="BS55"/>
  <c r="BK55"/>
  <c r="BC55"/>
  <c r="CR56"/>
  <c r="CN56"/>
  <c r="CJ56"/>
  <c r="CF56"/>
  <c r="BY56"/>
  <c r="BQ56"/>
  <c r="BI56"/>
  <c r="BA56"/>
  <c r="BZ56"/>
  <c r="BR56"/>
  <c r="BJ56"/>
  <c r="BB56"/>
  <c r="AK56"/>
  <c r="AY56"/>
  <c r="AI56"/>
  <c r="CR58"/>
  <c r="CN58"/>
  <c r="AJ58"/>
  <c r="BZ58"/>
  <c r="BR58"/>
  <c r="AY58"/>
  <c r="AI58"/>
  <c r="CB61"/>
  <c r="BT61"/>
  <c r="BL61"/>
  <c r="BD61"/>
  <c r="AO61"/>
  <c r="CS61"/>
  <c r="CO61"/>
  <c r="AM62"/>
  <c r="AP62"/>
  <c r="V62"/>
  <c r="L62"/>
  <c r="CB63"/>
  <c r="BT63"/>
  <c r="CS63"/>
  <c r="CO63"/>
  <c r="AN63"/>
  <c r="CR64"/>
  <c r="CN64"/>
  <c r="AJ64"/>
  <c r="BZ64"/>
  <c r="BR64"/>
  <c r="AY64"/>
  <c r="AI64"/>
  <c r="CI70"/>
  <c r="CD70"/>
  <c r="BW70"/>
  <c r="BO70"/>
  <c r="BG70"/>
  <c r="AW70"/>
  <c r="BP70"/>
  <c r="BH70"/>
  <c r="AX70"/>
  <c r="AF70"/>
  <c r="AV70"/>
  <c r="AV78"/>
  <c r="CP70"/>
  <c r="CL70"/>
  <c r="Z70"/>
  <c r="BV70"/>
  <c r="BN70"/>
  <c r="AR72"/>
  <c r="CP74"/>
  <c r="CL74"/>
  <c r="Z74"/>
  <c r="BV74"/>
  <c r="BN74"/>
  <c r="BF74"/>
  <c r="AT74"/>
  <c r="AA74"/>
  <c r="AR76"/>
  <c r="CP78"/>
  <c r="CL78"/>
  <c r="Z78"/>
  <c r="BV78"/>
  <c r="BN78"/>
  <c r="AR81"/>
  <c r="CP81"/>
  <c r="CL81"/>
  <c r="BV81"/>
  <c r="BN81"/>
  <c r="BF81"/>
  <c r="AT81"/>
  <c r="AA81"/>
  <c r="CS86"/>
  <c r="CO86"/>
  <c r="CB86"/>
  <c r="AN86"/>
  <c r="CS90"/>
  <c r="CO90"/>
  <c r="AN90"/>
  <c r="AM95"/>
  <c r="AP95"/>
  <c r="V95"/>
  <c r="L95"/>
  <c r="AU95"/>
  <c r="AC95"/>
  <c r="AD95"/>
  <c r="AR96"/>
  <c r="CP96"/>
  <c r="CL96"/>
  <c r="BV96"/>
  <c r="BN96"/>
  <c r="BF96"/>
  <c r="AT96"/>
  <c r="AA96"/>
  <c r="BF95"/>
  <c r="AT95"/>
  <c r="AA95"/>
  <c r="AR95"/>
  <c r="BP96"/>
  <c r="BH96"/>
  <c r="AX96"/>
  <c r="AF96"/>
  <c r="AV96"/>
  <c r="CI96"/>
  <c r="CD96"/>
  <c r="BW96"/>
  <c r="BO96"/>
  <c r="BG96"/>
  <c r="AW96"/>
  <c r="CS48"/>
  <c r="CO48"/>
  <c r="CB48"/>
  <c r="AN48"/>
  <c r="AR52"/>
  <c r="CP54"/>
  <c r="CL54"/>
  <c r="Z54"/>
  <c r="BV54"/>
  <c r="BN54"/>
  <c r="BF54"/>
  <c r="AT54"/>
  <c r="AA54"/>
  <c r="CH54"/>
  <c r="CC54"/>
  <c r="BU54"/>
  <c r="BM54"/>
  <c r="BE54"/>
  <c r="AS54"/>
  <c r="AR54"/>
  <c r="AV59"/>
  <c r="CP62"/>
  <c r="CL62"/>
  <c r="Z62"/>
  <c r="BV62"/>
  <c r="BN62"/>
  <c r="CI76"/>
  <c r="CD76"/>
  <c r="BW76"/>
  <c r="BO76"/>
  <c r="BG76"/>
  <c r="AW76"/>
  <c r="AV76"/>
  <c r="CS80"/>
  <c r="CO80"/>
  <c r="AN80"/>
  <c r="BT80"/>
  <c r="CS82"/>
  <c r="CO82"/>
  <c r="AN82"/>
  <c r="S84"/>
  <c r="CQ90"/>
  <c r="CM90"/>
  <c r="CE90"/>
  <c r="AE90"/>
  <c r="BX90"/>
  <c r="CI90"/>
  <c r="CD90"/>
  <c r="BW90"/>
  <c r="BO90"/>
  <c r="BG90"/>
  <c r="AW90"/>
  <c r="BP90"/>
  <c r="BH90"/>
  <c r="AX90"/>
  <c r="AF90"/>
  <c r="AV90"/>
  <c r="AT94"/>
  <c r="AA94"/>
  <c r="AR94"/>
  <c r="CP94"/>
  <c r="CL94"/>
  <c r="CH94"/>
  <c r="CC94"/>
  <c r="BU94"/>
  <c r="BM94"/>
  <c r="BE94"/>
  <c r="AS94"/>
  <c r="BV94"/>
  <c r="BN94"/>
  <c r="BF94"/>
  <c r="Z94"/>
  <c r="AY96"/>
  <c r="AI96"/>
  <c r="CB92"/>
  <c r="BT92"/>
  <c r="CS92"/>
  <c r="CO92"/>
  <c r="AN92"/>
  <c r="CR95"/>
  <c r="CN95"/>
  <c r="AJ95"/>
  <c r="BZ95"/>
  <c r="BR95"/>
  <c r="AY95"/>
  <c r="AI95"/>
  <c r="CS76"/>
  <c r="CO76"/>
  <c r="AN76"/>
  <c r="CS78"/>
  <c r="CO78"/>
  <c r="CB78"/>
  <c r="AN78"/>
  <c r="W66"/>
  <c r="CB66"/>
  <c r="O29"/>
  <c r="O31"/>
  <c r="BN31"/>
  <c r="BF31"/>
  <c r="AT31"/>
  <c r="AA31"/>
  <c r="O33"/>
  <c r="O35"/>
  <c r="BN35"/>
  <c r="BF35"/>
  <c r="AT35"/>
  <c r="AA35"/>
  <c r="R49"/>
  <c r="Q5"/>
  <c r="R7"/>
  <c r="CE7"/>
  <c r="R9"/>
  <c r="R11"/>
  <c r="CE11"/>
  <c r="R13"/>
  <c r="R15"/>
  <c r="CE15"/>
  <c r="R17"/>
  <c r="R19"/>
  <c r="CE19"/>
  <c r="R21"/>
  <c r="R23"/>
  <c r="CE23"/>
  <c r="R25"/>
  <c r="T34"/>
  <c r="T49"/>
  <c r="T53"/>
  <c r="T63"/>
  <c r="R73"/>
  <c r="R77"/>
  <c r="CE77"/>
  <c r="T87"/>
  <c r="T89"/>
  <c r="T97"/>
  <c r="T101"/>
  <c r="AE37"/>
  <c r="T55"/>
  <c r="T61"/>
  <c r="W68"/>
  <c r="R69"/>
  <c r="CE69"/>
  <c r="BN9"/>
  <c r="BF9"/>
  <c r="AT9"/>
  <c r="AA9"/>
  <c r="BV21"/>
  <c r="W50"/>
  <c r="CB50"/>
  <c r="BN65"/>
  <c r="BF65"/>
  <c r="AT65"/>
  <c r="AA65"/>
  <c r="T81"/>
  <c r="W98"/>
  <c r="CB98"/>
  <c r="T27"/>
  <c r="CP11"/>
  <c r="CL11"/>
  <c r="Z11"/>
  <c r="CP19"/>
  <c r="CL19"/>
  <c r="AE80"/>
  <c r="CH71"/>
  <c r="CC71"/>
  <c r="BU71"/>
  <c r="BM71"/>
  <c r="BE71"/>
  <c r="AS71"/>
  <c r="Q4"/>
  <c r="Q6"/>
  <c r="Q27"/>
  <c r="J27"/>
  <c r="R27"/>
  <c r="K48"/>
  <c r="CR48"/>
  <c r="CN48"/>
  <c r="AJ48"/>
  <c r="U48"/>
  <c r="K50"/>
  <c r="U50"/>
  <c r="O45"/>
  <c r="G69"/>
  <c r="O48"/>
  <c r="O50"/>
  <c r="BN50"/>
  <c r="BF50"/>
  <c r="AT50"/>
  <c r="AA50"/>
  <c r="G5"/>
  <c r="H5"/>
  <c r="O5"/>
  <c r="BN5"/>
  <c r="T28"/>
  <c r="J29"/>
  <c r="CQ29"/>
  <c r="CM29"/>
  <c r="AE29"/>
  <c r="R29"/>
  <c r="K30"/>
  <c r="T32"/>
  <c r="J33"/>
  <c r="R33"/>
  <c r="Q33"/>
  <c r="K34"/>
  <c r="T36"/>
  <c r="T46"/>
  <c r="Q38"/>
  <c r="J38"/>
  <c r="Z38"/>
  <c r="Q42"/>
  <c r="J42"/>
  <c r="R42"/>
  <c r="Q44"/>
  <c r="J44"/>
  <c r="R44"/>
  <c r="Z44"/>
  <c r="K49"/>
  <c r="U49"/>
  <c r="J52"/>
  <c r="R52"/>
  <c r="Q52"/>
  <c r="K53"/>
  <c r="U53"/>
  <c r="T59"/>
  <c r="J62"/>
  <c r="Q62"/>
  <c r="K63"/>
  <c r="U63"/>
  <c r="T67"/>
  <c r="J68"/>
  <c r="R68"/>
  <c r="Q68"/>
  <c r="Q47"/>
  <c r="J47"/>
  <c r="R47"/>
  <c r="Z47"/>
  <c r="Z49"/>
  <c r="W67"/>
  <c r="K80"/>
  <c r="CR80"/>
  <c r="CN80"/>
  <c r="AJ80"/>
  <c r="U80"/>
  <c r="Q71"/>
  <c r="J71"/>
  <c r="R71"/>
  <c r="Q75"/>
  <c r="J75"/>
  <c r="R75"/>
  <c r="Z75"/>
  <c r="Q79"/>
  <c r="J79"/>
  <c r="R79"/>
  <c r="Z79"/>
  <c r="T83"/>
  <c r="J86"/>
  <c r="R86"/>
  <c r="Q86"/>
  <c r="K87"/>
  <c r="U87"/>
  <c r="K89"/>
  <c r="U89"/>
  <c r="K82"/>
  <c r="CR82"/>
  <c r="CN82"/>
  <c r="AJ82"/>
  <c r="U82"/>
  <c r="W87"/>
  <c r="CQ88"/>
  <c r="CM88"/>
  <c r="K97"/>
  <c r="U97"/>
  <c r="T99"/>
  <c r="J100"/>
  <c r="Q100"/>
  <c r="K101"/>
  <c r="U101"/>
  <c r="K98"/>
  <c r="U98"/>
  <c r="BR98"/>
  <c r="K100"/>
  <c r="U100"/>
  <c r="BR100"/>
  <c r="T42"/>
  <c r="K29"/>
  <c r="K31"/>
  <c r="U31"/>
  <c r="K33"/>
  <c r="K35"/>
  <c r="U35"/>
  <c r="BR35"/>
  <c r="K37"/>
  <c r="BX37"/>
  <c r="BP37"/>
  <c r="BH37"/>
  <c r="AX37"/>
  <c r="AF37"/>
  <c r="K39"/>
  <c r="CR39"/>
  <c r="CN39"/>
  <c r="AJ39"/>
  <c r="U39"/>
  <c r="BX39"/>
  <c r="BP39"/>
  <c r="BH39"/>
  <c r="AX39"/>
  <c r="AF39"/>
  <c r="CQ39"/>
  <c r="CM39"/>
  <c r="AE39"/>
  <c r="K41"/>
  <c r="U41"/>
  <c r="BX41"/>
  <c r="BP41"/>
  <c r="BH41"/>
  <c r="AX41"/>
  <c r="AF41"/>
  <c r="CQ41"/>
  <c r="CM41"/>
  <c r="BX45"/>
  <c r="BP45"/>
  <c r="BH45"/>
  <c r="AX45"/>
  <c r="AF45"/>
  <c r="CQ45"/>
  <c r="CM45"/>
  <c r="AE45"/>
  <c r="K51"/>
  <c r="J54"/>
  <c r="R54"/>
  <c r="Q54"/>
  <c r="K55"/>
  <c r="T57"/>
  <c r="J60"/>
  <c r="R60"/>
  <c r="Q60"/>
  <c r="K61"/>
  <c r="U61"/>
  <c r="T65"/>
  <c r="CQ65"/>
  <c r="CM65"/>
  <c r="AE65"/>
  <c r="CP9"/>
  <c r="CL9"/>
  <c r="R51"/>
  <c r="CE51"/>
  <c r="CP65"/>
  <c r="CL65"/>
  <c r="Z65"/>
  <c r="K70"/>
  <c r="U70"/>
  <c r="BR70"/>
  <c r="CQ74"/>
  <c r="CM74"/>
  <c r="K76"/>
  <c r="U76"/>
  <c r="K78"/>
  <c r="CR78"/>
  <c r="CN78"/>
  <c r="AJ78"/>
  <c r="U78"/>
  <c r="K81"/>
  <c r="U81"/>
  <c r="W89"/>
  <c r="BT89"/>
  <c r="BL89"/>
  <c r="BD89"/>
  <c r="AO89"/>
  <c r="W94"/>
  <c r="CB94"/>
  <c r="W100"/>
  <c r="O27"/>
  <c r="BN27"/>
  <c r="BF27"/>
  <c r="AT27"/>
  <c r="AA27"/>
  <c r="K27"/>
  <c r="U27"/>
  <c r="CP7"/>
  <c r="CL7"/>
  <c r="Z7"/>
  <c r="CP15"/>
  <c r="CL15"/>
  <c r="CP23"/>
  <c r="CL23"/>
  <c r="Z23"/>
  <c r="W53"/>
  <c r="K54"/>
  <c r="U54"/>
  <c r="K60"/>
  <c r="K62"/>
  <c r="Z84"/>
  <c r="K85"/>
  <c r="W86"/>
  <c r="BT86"/>
  <c r="W90"/>
  <c r="BT90"/>
  <c r="Z89"/>
  <c r="K92"/>
  <c r="K94"/>
  <c r="R94"/>
  <c r="BX94"/>
  <c r="BV13"/>
  <c r="CP13"/>
  <c r="CL13"/>
  <c r="Z13"/>
  <c r="BN17"/>
  <c r="BF17"/>
  <c r="AT17"/>
  <c r="AA17"/>
  <c r="BV25"/>
  <c r="CP25"/>
  <c r="CL25"/>
  <c r="W48"/>
  <c r="BT48"/>
  <c r="BX50"/>
  <c r="BP50"/>
  <c r="BH50"/>
  <c r="AX50"/>
  <c r="AF50"/>
  <c r="CQ50"/>
  <c r="CM50"/>
  <c r="AE50"/>
  <c r="BX72"/>
  <c r="K74"/>
  <c r="BX78"/>
  <c r="BP78"/>
  <c r="BH78"/>
  <c r="AX78"/>
  <c r="AF78"/>
  <c r="CQ78"/>
  <c r="CM78"/>
  <c r="W80"/>
  <c r="CB80"/>
  <c r="W82"/>
  <c r="BT82"/>
  <c r="J84"/>
  <c r="CQ84"/>
  <c r="CM84"/>
  <c r="AE84"/>
  <c r="R84"/>
  <c r="G91"/>
  <c r="BV95"/>
  <c r="CP95"/>
  <c r="CL95"/>
  <c r="Z95"/>
  <c r="T96"/>
  <c r="W76"/>
  <c r="BT76"/>
  <c r="W78"/>
  <c r="BT78"/>
  <c r="BV92"/>
  <c r="CP92"/>
  <c r="CL92"/>
  <c r="Z92"/>
  <c r="T21"/>
  <c r="S21"/>
  <c r="K21"/>
  <c r="G21"/>
  <c r="CJ22"/>
  <c r="CF22"/>
  <c r="BY22"/>
  <c r="BQ22"/>
  <c r="BI22"/>
  <c r="BA22"/>
  <c r="AZ22"/>
  <c r="BJ22"/>
  <c r="BB22"/>
  <c r="AK22"/>
  <c r="AM24"/>
  <c r="L24"/>
  <c r="AP24"/>
  <c r="V24"/>
  <c r="CJ24"/>
  <c r="CF24"/>
  <c r="BY24"/>
  <c r="BQ24"/>
  <c r="BI24"/>
  <c r="BA24"/>
  <c r="AZ24"/>
  <c r="BJ24"/>
  <c r="BB24"/>
  <c r="AK24"/>
  <c r="AM26"/>
  <c r="W26"/>
  <c r="L26"/>
  <c r="AP26"/>
  <c r="V26"/>
  <c r="CJ26"/>
  <c r="CF26"/>
  <c r="BY26"/>
  <c r="BQ26"/>
  <c r="BI26"/>
  <c r="BA26"/>
  <c r="AZ26"/>
  <c r="BJ26"/>
  <c r="BB26"/>
  <c r="AK26"/>
  <c r="AZ28"/>
  <c r="AU29"/>
  <c r="AC29"/>
  <c r="AD29"/>
  <c r="CI31"/>
  <c r="CD31"/>
  <c r="BW31"/>
  <c r="BO31"/>
  <c r="BG31"/>
  <c r="AW31"/>
  <c r="AV31"/>
  <c r="AY34"/>
  <c r="AI34"/>
  <c r="CP34"/>
  <c r="CL34"/>
  <c r="CH34"/>
  <c r="CC34"/>
  <c r="BU34"/>
  <c r="BM34"/>
  <c r="BE34"/>
  <c r="AS34"/>
  <c r="O34"/>
  <c r="BV34"/>
  <c r="AZ36"/>
  <c r="AD38"/>
  <c r="AU38"/>
  <c r="AC38"/>
  <c r="BL46"/>
  <c r="BD46"/>
  <c r="AO46"/>
  <c r="CK46"/>
  <c r="CG46"/>
  <c r="CA46"/>
  <c r="BS46"/>
  <c r="BK46"/>
  <c r="BC46"/>
  <c r="BL28"/>
  <c r="BD28"/>
  <c r="AO28"/>
  <c r="CK28"/>
  <c r="CG28"/>
  <c r="CA28"/>
  <c r="BS28"/>
  <c r="BK28"/>
  <c r="BC28"/>
  <c r="CR29"/>
  <c r="CN29"/>
  <c r="AJ29"/>
  <c r="BZ29"/>
  <c r="BR29"/>
  <c r="AY29"/>
  <c r="AI29"/>
  <c r="CR33"/>
  <c r="CN33"/>
  <c r="AJ33"/>
  <c r="BZ33"/>
  <c r="BR33"/>
  <c r="AY33"/>
  <c r="AI33"/>
  <c r="BL36"/>
  <c r="BD36"/>
  <c r="AO36"/>
  <c r="CK36"/>
  <c r="CG36"/>
  <c r="CA36"/>
  <c r="BS36"/>
  <c r="BK36"/>
  <c r="BC36"/>
  <c r="AY37"/>
  <c r="AI37"/>
  <c r="CP37"/>
  <c r="CL37"/>
  <c r="CH37"/>
  <c r="CC37"/>
  <c r="BU37"/>
  <c r="BM37"/>
  <c r="BE37"/>
  <c r="AS37"/>
  <c r="BV37"/>
  <c r="BN37"/>
  <c r="BF37"/>
  <c r="AT37"/>
  <c r="AA37"/>
  <c r="CP39"/>
  <c r="CL39"/>
  <c r="BV39"/>
  <c r="BN39"/>
  <c r="BF39"/>
  <c r="AT39"/>
  <c r="AA39"/>
  <c r="CR41"/>
  <c r="CN41"/>
  <c r="AJ41"/>
  <c r="BZ41"/>
  <c r="BR41"/>
  <c r="CJ43"/>
  <c r="CF43"/>
  <c r="BY43"/>
  <c r="BQ43"/>
  <c r="BI43"/>
  <c r="BA43"/>
  <c r="BJ43"/>
  <c r="BB43"/>
  <c r="AK43"/>
  <c r="AZ43"/>
  <c r="CJ45"/>
  <c r="CF45"/>
  <c r="BY45"/>
  <c r="BQ45"/>
  <c r="BI45"/>
  <c r="BA45"/>
  <c r="BJ45"/>
  <c r="BB45"/>
  <c r="AK45"/>
  <c r="AZ45"/>
  <c r="AY51"/>
  <c r="AI51"/>
  <c r="AY55"/>
  <c r="AI55"/>
  <c r="CP55"/>
  <c r="CL55"/>
  <c r="BV55"/>
  <c r="BN55"/>
  <c r="BF55"/>
  <c r="AT55"/>
  <c r="AA55"/>
  <c r="CP61"/>
  <c r="CL61"/>
  <c r="CH61"/>
  <c r="CC61"/>
  <c r="BU61"/>
  <c r="BM61"/>
  <c r="BE61"/>
  <c r="AS61"/>
  <c r="BV61"/>
  <c r="BN61"/>
  <c r="BF61"/>
  <c r="AT61"/>
  <c r="AA61"/>
  <c r="CR54"/>
  <c r="CN54"/>
  <c r="AJ54"/>
  <c r="BZ54"/>
  <c r="BR54"/>
  <c r="CB57"/>
  <c r="BT57"/>
  <c r="BL57"/>
  <c r="BD57"/>
  <c r="AO57"/>
  <c r="CS57"/>
  <c r="CO57"/>
  <c r="CJ58"/>
  <c r="CF58"/>
  <c r="BY58"/>
  <c r="BQ58"/>
  <c r="BI58"/>
  <c r="BA58"/>
  <c r="BJ58"/>
  <c r="BB58"/>
  <c r="AK58"/>
  <c r="AZ58"/>
  <c r="CB59"/>
  <c r="BT59"/>
  <c r="BL59"/>
  <c r="BD59"/>
  <c r="AO59"/>
  <c r="CS59"/>
  <c r="CO59"/>
  <c r="CK59"/>
  <c r="CG59"/>
  <c r="CA59"/>
  <c r="BS59"/>
  <c r="BK59"/>
  <c r="BC59"/>
  <c r="AY60"/>
  <c r="AI60"/>
  <c r="AY62"/>
  <c r="AI62"/>
  <c r="BL63"/>
  <c r="BD63"/>
  <c r="AO63"/>
  <c r="CK63"/>
  <c r="CG63"/>
  <c r="CA63"/>
  <c r="BS63"/>
  <c r="BK63"/>
  <c r="BC63"/>
  <c r="CJ64"/>
  <c r="CF64"/>
  <c r="BY64"/>
  <c r="BQ64"/>
  <c r="BI64"/>
  <c r="BA64"/>
  <c r="BJ64"/>
  <c r="BB64"/>
  <c r="AK64"/>
  <c r="AZ64"/>
  <c r="CB65"/>
  <c r="BT65"/>
  <c r="BL65"/>
  <c r="BD65"/>
  <c r="AO65"/>
  <c r="CS65"/>
  <c r="CO65"/>
  <c r="CK65"/>
  <c r="CG65"/>
  <c r="CA65"/>
  <c r="BS65"/>
  <c r="BK65"/>
  <c r="BC65"/>
  <c r="CP69"/>
  <c r="CL69"/>
  <c r="Z69"/>
  <c r="BV69"/>
  <c r="BN69"/>
  <c r="BF69"/>
  <c r="AT69"/>
  <c r="AA69"/>
  <c r="CH69"/>
  <c r="AR69"/>
  <c r="CC69"/>
  <c r="BU69"/>
  <c r="BM69"/>
  <c r="BE69"/>
  <c r="AS69"/>
  <c r="CH70"/>
  <c r="CC70"/>
  <c r="BU70"/>
  <c r="BM70"/>
  <c r="BE70"/>
  <c r="AS70"/>
  <c r="BF70"/>
  <c r="AT70"/>
  <c r="AA70"/>
  <c r="AR70"/>
  <c r="CP72"/>
  <c r="CL72"/>
  <c r="BV72"/>
  <c r="BN72"/>
  <c r="BF72"/>
  <c r="AT72"/>
  <c r="AA72"/>
  <c r="CP76"/>
  <c r="CL76"/>
  <c r="CH76"/>
  <c r="CC76"/>
  <c r="BU76"/>
  <c r="BM76"/>
  <c r="BE76"/>
  <c r="AS76"/>
  <c r="BV76"/>
  <c r="BN76"/>
  <c r="BF76"/>
  <c r="AT76"/>
  <c r="AA76"/>
  <c r="CC78"/>
  <c r="BU78"/>
  <c r="BM78"/>
  <c r="BE78"/>
  <c r="AS78"/>
  <c r="CH78"/>
  <c r="BF78"/>
  <c r="AT78"/>
  <c r="AA78"/>
  <c r="AR78"/>
  <c r="AP85"/>
  <c r="V85"/>
  <c r="L85"/>
  <c r="AM85"/>
  <c r="W85"/>
  <c r="AY85"/>
  <c r="AI85"/>
  <c r="CK86"/>
  <c r="CG86"/>
  <c r="CA86"/>
  <c r="BS86"/>
  <c r="BK86"/>
  <c r="BC86"/>
  <c r="BL86"/>
  <c r="BD86"/>
  <c r="AO86"/>
  <c r="CS88"/>
  <c r="CO88"/>
  <c r="CB88"/>
  <c r="CK90"/>
  <c r="CG90"/>
  <c r="CA90"/>
  <c r="BS90"/>
  <c r="BK90"/>
  <c r="BC90"/>
  <c r="BL90"/>
  <c r="BD90"/>
  <c r="AO90"/>
  <c r="BF91"/>
  <c r="AT91"/>
  <c r="AA91"/>
  <c r="AR91"/>
  <c r="AY92"/>
  <c r="AI92"/>
  <c r="CQ93"/>
  <c r="CM93"/>
  <c r="CE93"/>
  <c r="BX93"/>
  <c r="BP93"/>
  <c r="BH93"/>
  <c r="AX93"/>
  <c r="AF93"/>
  <c r="AY94"/>
  <c r="AI94"/>
  <c r="AV95"/>
  <c r="CQ95"/>
  <c r="CM95"/>
  <c r="CI95"/>
  <c r="CD95"/>
  <c r="BW95"/>
  <c r="BO95"/>
  <c r="BG95"/>
  <c r="AW95"/>
  <c r="CE95"/>
  <c r="BX95"/>
  <c r="BP95"/>
  <c r="BH95"/>
  <c r="AX95"/>
  <c r="AF95"/>
  <c r="CD94"/>
  <c r="BP94"/>
  <c r="BH94"/>
  <c r="AX94"/>
  <c r="AF94"/>
  <c r="AV94"/>
  <c r="CI94"/>
  <c r="BW94"/>
  <c r="BO94"/>
  <c r="BG94"/>
  <c r="AW94"/>
  <c r="CK48"/>
  <c r="CG48"/>
  <c r="CA48"/>
  <c r="BS48"/>
  <c r="BK48"/>
  <c r="BC48"/>
  <c r="BL48"/>
  <c r="BD48"/>
  <c r="AO48"/>
  <c r="CP52"/>
  <c r="CL52"/>
  <c r="CH52"/>
  <c r="CC52"/>
  <c r="BU52"/>
  <c r="BM52"/>
  <c r="BE52"/>
  <c r="AS52"/>
  <c r="BV52"/>
  <c r="BN52"/>
  <c r="BF52"/>
  <c r="AT52"/>
  <c r="AA52"/>
  <c r="BX57"/>
  <c r="CQ57"/>
  <c r="CM57"/>
  <c r="CE57"/>
  <c r="AE57"/>
  <c r="BP57"/>
  <c r="BH57"/>
  <c r="AX57"/>
  <c r="AF57"/>
  <c r="AV57"/>
  <c r="CI57"/>
  <c r="CD57"/>
  <c r="BW57"/>
  <c r="BO57"/>
  <c r="BG57"/>
  <c r="AW57"/>
  <c r="BX59"/>
  <c r="BP59"/>
  <c r="BH59"/>
  <c r="AX59"/>
  <c r="AF59"/>
  <c r="CQ59"/>
  <c r="CM59"/>
  <c r="CE59"/>
  <c r="CP60"/>
  <c r="CL60"/>
  <c r="BV60"/>
  <c r="BN60"/>
  <c r="BF60"/>
  <c r="AT60"/>
  <c r="AA60"/>
  <c r="AR60"/>
  <c r="CH62"/>
  <c r="CC62"/>
  <c r="BU62"/>
  <c r="BM62"/>
  <c r="BE62"/>
  <c r="AS62"/>
  <c r="BF62"/>
  <c r="AT62"/>
  <c r="AA62"/>
  <c r="AR62"/>
  <c r="CP64"/>
  <c r="CL64"/>
  <c r="Z64"/>
  <c r="BV64"/>
  <c r="BN64"/>
  <c r="BF64"/>
  <c r="AT64"/>
  <c r="AA64"/>
  <c r="CH64"/>
  <c r="CC64"/>
  <c r="BU64"/>
  <c r="BM64"/>
  <c r="BE64"/>
  <c r="AS64"/>
  <c r="AR64"/>
  <c r="CI72"/>
  <c r="CD72"/>
  <c r="BW72"/>
  <c r="BO72"/>
  <c r="BG72"/>
  <c r="AW72"/>
  <c r="BP72"/>
  <c r="BH72"/>
  <c r="AX72"/>
  <c r="AF72"/>
  <c r="AV72"/>
  <c r="CR74"/>
  <c r="CN74"/>
  <c r="AJ74"/>
  <c r="BZ74"/>
  <c r="BR74"/>
  <c r="AY74"/>
  <c r="AI74"/>
  <c r="CK80"/>
  <c r="CG80"/>
  <c r="CA80"/>
  <c r="BS80"/>
  <c r="BK80"/>
  <c r="BC80"/>
  <c r="BL80"/>
  <c r="BD80"/>
  <c r="AO80"/>
  <c r="CK82"/>
  <c r="CG82"/>
  <c r="CA82"/>
  <c r="BS82"/>
  <c r="BK82"/>
  <c r="BC82"/>
  <c r="BL82"/>
  <c r="BD82"/>
  <c r="AO82"/>
  <c r="AM84"/>
  <c r="AP84"/>
  <c r="V84"/>
  <c r="L84"/>
  <c r="AU84"/>
  <c r="AC84"/>
  <c r="AD84"/>
  <c r="AR85"/>
  <c r="CP85"/>
  <c r="CL85"/>
  <c r="CH85"/>
  <c r="CC85"/>
  <c r="BU85"/>
  <c r="BM85"/>
  <c r="BE85"/>
  <c r="AS85"/>
  <c r="BV85"/>
  <c r="BN85"/>
  <c r="BF85"/>
  <c r="AT85"/>
  <c r="AA85"/>
  <c r="AU91"/>
  <c r="AC91"/>
  <c r="AD91"/>
  <c r="AZ96"/>
  <c r="BL92"/>
  <c r="BD92"/>
  <c r="AO92"/>
  <c r="CK92"/>
  <c r="CG92"/>
  <c r="CA92"/>
  <c r="BS92"/>
  <c r="BK92"/>
  <c r="BC92"/>
  <c r="CJ95"/>
  <c r="CF95"/>
  <c r="BY95"/>
  <c r="BQ95"/>
  <c r="BI95"/>
  <c r="BA95"/>
  <c r="BJ95"/>
  <c r="BB95"/>
  <c r="AK95"/>
  <c r="AZ95"/>
  <c r="CS72"/>
  <c r="CO72"/>
  <c r="CK76"/>
  <c r="CG76"/>
  <c r="CA76"/>
  <c r="BS76"/>
  <c r="BK76"/>
  <c r="BC76"/>
  <c r="BL76"/>
  <c r="BD76"/>
  <c r="AO76"/>
  <c r="CS70"/>
  <c r="CO70"/>
  <c r="CB70"/>
  <c r="CK78"/>
  <c r="CG78"/>
  <c r="CA78"/>
  <c r="BS78"/>
  <c r="BK78"/>
  <c r="BC78"/>
  <c r="BL78"/>
  <c r="BD78"/>
  <c r="AO78"/>
  <c r="T30"/>
  <c r="R31"/>
  <c r="R40"/>
  <c r="BX43"/>
  <c r="BP43"/>
  <c r="BH43"/>
  <c r="AX43"/>
  <c r="AF43"/>
  <c r="T51"/>
  <c r="T85"/>
  <c r="W88"/>
  <c r="BT88"/>
  <c r="BL88"/>
  <c r="BD88"/>
  <c r="AO88"/>
  <c r="CP91"/>
  <c r="CL91"/>
  <c r="Z91"/>
  <c r="T92"/>
  <c r="CQ92"/>
  <c r="CM92"/>
  <c r="T94"/>
  <c r="CP17"/>
  <c r="CL17"/>
  <c r="BX76"/>
  <c r="BP76"/>
  <c r="BH76"/>
  <c r="AX76"/>
  <c r="AF76"/>
  <c r="Q91"/>
  <c r="W72"/>
  <c r="BT72"/>
  <c r="BL72"/>
  <c r="BD72"/>
  <c r="AO72"/>
  <c r="W70"/>
  <c r="BT70"/>
  <c r="BL70"/>
  <c r="BD70"/>
  <c r="AO70"/>
  <c r="K6"/>
  <c r="K4"/>
  <c r="CH60"/>
  <c r="CC60"/>
  <c r="BU60"/>
  <c r="BM60"/>
  <c r="BE60"/>
  <c r="AS60"/>
  <c r="Z60"/>
  <c r="CI59"/>
  <c r="CD59"/>
  <c r="BW59"/>
  <c r="BO59"/>
  <c r="BG59"/>
  <c r="AW59"/>
  <c r="AE59"/>
  <c r="CI93"/>
  <c r="CD93"/>
  <c r="BW93"/>
  <c r="BO93"/>
  <c r="BG93"/>
  <c r="AW93"/>
  <c r="AE93"/>
  <c r="CK88"/>
  <c r="CG88"/>
  <c r="CA88"/>
  <c r="BS88"/>
  <c r="BK88"/>
  <c r="BC88"/>
  <c r="AN88"/>
  <c r="CH72"/>
  <c r="CC72"/>
  <c r="BU72"/>
  <c r="BM72"/>
  <c r="BE72"/>
  <c r="AS72"/>
  <c r="Z72"/>
  <c r="CK57"/>
  <c r="CG57"/>
  <c r="CA57"/>
  <c r="BS57"/>
  <c r="BK57"/>
  <c r="BC57"/>
  <c r="AN57"/>
  <c r="CH55"/>
  <c r="CC55"/>
  <c r="BU55"/>
  <c r="BM55"/>
  <c r="BE55"/>
  <c r="AS55"/>
  <c r="Z55"/>
  <c r="CK70"/>
  <c r="CG70"/>
  <c r="CA70"/>
  <c r="BS70"/>
  <c r="BK70"/>
  <c r="BC70"/>
  <c r="AN70"/>
  <c r="CK72"/>
  <c r="CG72"/>
  <c r="CA72"/>
  <c r="BS72"/>
  <c r="BK72"/>
  <c r="BC72"/>
  <c r="AN72"/>
  <c r="CH39"/>
  <c r="CC39"/>
  <c r="BU39"/>
  <c r="BM39"/>
  <c r="BE39"/>
  <c r="AS39"/>
  <c r="Z39"/>
  <c r="Z17"/>
  <c r="CH17"/>
  <c r="CC17"/>
  <c r="BU17"/>
  <c r="BM17"/>
  <c r="BE17"/>
  <c r="AS17"/>
  <c r="AE92"/>
  <c r="CI92"/>
  <c r="CD92"/>
  <c r="BW92"/>
  <c r="BO92"/>
  <c r="BG92"/>
  <c r="AW92"/>
  <c r="BX40"/>
  <c r="BP40"/>
  <c r="BH40"/>
  <c r="AX40"/>
  <c r="AF40"/>
  <c r="CE40"/>
  <c r="CE31"/>
  <c r="BX31"/>
  <c r="BP31"/>
  <c r="BH31"/>
  <c r="AX31"/>
  <c r="AF31"/>
  <c r="CS24"/>
  <c r="CO24"/>
  <c r="AZ21"/>
  <c r="CR21"/>
  <c r="CN21"/>
  <c r="AM91"/>
  <c r="W91"/>
  <c r="AP91"/>
  <c r="L91"/>
  <c r="V91"/>
  <c r="Z25"/>
  <c r="CH25"/>
  <c r="CC25"/>
  <c r="BU25"/>
  <c r="BM25"/>
  <c r="BE25"/>
  <c r="AS25"/>
  <c r="AZ94"/>
  <c r="BJ62"/>
  <c r="BB62"/>
  <c r="AK62"/>
  <c r="AZ62"/>
  <c r="CR62"/>
  <c r="CN62"/>
  <c r="AJ62"/>
  <c r="BT53"/>
  <c r="BL53"/>
  <c r="BD53"/>
  <c r="AO53"/>
  <c r="CB53"/>
  <c r="Z15"/>
  <c r="CH15"/>
  <c r="CC15"/>
  <c r="BU15"/>
  <c r="BM15"/>
  <c r="BE15"/>
  <c r="AS15"/>
  <c r="CB100"/>
  <c r="BT100"/>
  <c r="BL100"/>
  <c r="BD100"/>
  <c r="AO100"/>
  <c r="BR78"/>
  <c r="BZ78"/>
  <c r="BZ76"/>
  <c r="BR76"/>
  <c r="AE74"/>
  <c r="CI74"/>
  <c r="CD74"/>
  <c r="BW74"/>
  <c r="BO74"/>
  <c r="BG74"/>
  <c r="AW74"/>
  <c r="CJ70"/>
  <c r="CF70"/>
  <c r="BY70"/>
  <c r="BQ70"/>
  <c r="BI70"/>
  <c r="BA70"/>
  <c r="BJ70"/>
  <c r="BB70"/>
  <c r="AK70"/>
  <c r="AZ70"/>
  <c r="CR70"/>
  <c r="CN70"/>
  <c r="AJ70"/>
  <c r="B70"/>
  <c r="C70"/>
  <c r="Z9"/>
  <c r="CH9"/>
  <c r="CC9"/>
  <c r="BU9"/>
  <c r="BM9"/>
  <c r="BE9"/>
  <c r="AS9"/>
  <c r="AZ61"/>
  <c r="CR57"/>
  <c r="CN57"/>
  <c r="BZ57"/>
  <c r="U57"/>
  <c r="BR57"/>
  <c r="BJ57"/>
  <c r="BB57"/>
  <c r="AK57"/>
  <c r="AE41"/>
  <c r="CI41"/>
  <c r="CD41"/>
  <c r="BW41"/>
  <c r="BO41"/>
  <c r="BG41"/>
  <c r="AW41"/>
  <c r="CJ41"/>
  <c r="CF41"/>
  <c r="BY41"/>
  <c r="BQ41"/>
  <c r="BI41"/>
  <c r="BA41"/>
  <c r="BJ41"/>
  <c r="BB41"/>
  <c r="AK41"/>
  <c r="AZ41"/>
  <c r="BJ37"/>
  <c r="BB37"/>
  <c r="AK37"/>
  <c r="AZ37"/>
  <c r="CR37"/>
  <c r="CN37"/>
  <c r="AJ37"/>
  <c r="CJ35"/>
  <c r="CF35"/>
  <c r="BY35"/>
  <c r="BQ35"/>
  <c r="BI35"/>
  <c r="BA35"/>
  <c r="BJ35"/>
  <c r="BB35"/>
  <c r="AK35"/>
  <c r="AZ35"/>
  <c r="CR35"/>
  <c r="CN35"/>
  <c r="AJ35"/>
  <c r="BZ31"/>
  <c r="BR31"/>
  <c r="CJ29"/>
  <c r="CF29"/>
  <c r="BY29"/>
  <c r="BQ29"/>
  <c r="BI29"/>
  <c r="BA29"/>
  <c r="BJ29"/>
  <c r="BB29"/>
  <c r="AK29"/>
  <c r="AZ29"/>
  <c r="CQ100"/>
  <c r="CM100"/>
  <c r="CE100"/>
  <c r="BX100"/>
  <c r="R100"/>
  <c r="AE88"/>
  <c r="B88"/>
  <c r="C88"/>
  <c r="CI88"/>
  <c r="CD88"/>
  <c r="BW88"/>
  <c r="BO88"/>
  <c r="BG88"/>
  <c r="AW88"/>
  <c r="BR82"/>
  <c r="BZ82"/>
  <c r="AZ87"/>
  <c r="CR83"/>
  <c r="CN83"/>
  <c r="BZ83"/>
  <c r="U83"/>
  <c r="BR83"/>
  <c r="BJ83"/>
  <c r="BB83"/>
  <c r="AK83"/>
  <c r="BX79"/>
  <c r="CQ79"/>
  <c r="CM79"/>
  <c r="CE79"/>
  <c r="AE79"/>
  <c r="BX75"/>
  <c r="CQ75"/>
  <c r="CM75"/>
  <c r="CE75"/>
  <c r="AV71"/>
  <c r="BR80"/>
  <c r="BZ80"/>
  <c r="BX47"/>
  <c r="CQ47"/>
  <c r="CM47"/>
  <c r="CE47"/>
  <c r="AE47"/>
  <c r="CR67"/>
  <c r="CN67"/>
  <c r="CJ67"/>
  <c r="CF67"/>
  <c r="BY67"/>
  <c r="BQ67"/>
  <c r="BI67"/>
  <c r="BA67"/>
  <c r="U67"/>
  <c r="BZ67"/>
  <c r="AV62"/>
  <c r="AZ53"/>
  <c r="BX44"/>
  <c r="CQ44"/>
  <c r="CM44"/>
  <c r="CE44"/>
  <c r="AV42"/>
  <c r="BX38"/>
  <c r="CQ38"/>
  <c r="CM38"/>
  <c r="AE38"/>
  <c r="R38"/>
  <c r="CE38"/>
  <c r="AZ34"/>
  <c r="CR32"/>
  <c r="CN32"/>
  <c r="BZ32"/>
  <c r="U32"/>
  <c r="BR32"/>
  <c r="BJ32"/>
  <c r="BB32"/>
  <c r="AK32"/>
  <c r="AR5"/>
  <c r="BF5"/>
  <c r="AT5"/>
  <c r="AA5"/>
  <c r="CP5"/>
  <c r="CL5"/>
  <c r="Z5"/>
  <c r="BV48"/>
  <c r="BN48"/>
  <c r="BF48"/>
  <c r="AT48"/>
  <c r="AA48"/>
  <c r="BN45"/>
  <c r="BF45"/>
  <c r="AT45"/>
  <c r="AA45"/>
  <c r="BV45"/>
  <c r="Z19"/>
  <c r="CH19"/>
  <c r="CC19"/>
  <c r="BU19"/>
  <c r="BM19"/>
  <c r="BE19"/>
  <c r="AS19"/>
  <c r="CR27"/>
  <c r="CN27"/>
  <c r="BZ27"/>
  <c r="BR27"/>
  <c r="CR81"/>
  <c r="CN81"/>
  <c r="AJ81"/>
  <c r="BZ81"/>
  <c r="BR81"/>
  <c r="CB68"/>
  <c r="BT68"/>
  <c r="BL68"/>
  <c r="BD68"/>
  <c r="AO68"/>
  <c r="BX25"/>
  <c r="BP25"/>
  <c r="BH25"/>
  <c r="AX25"/>
  <c r="AF25"/>
  <c r="CE25"/>
  <c r="BX21"/>
  <c r="BP21"/>
  <c r="BH21"/>
  <c r="AX21"/>
  <c r="AF21"/>
  <c r="CE21"/>
  <c r="BX17"/>
  <c r="BP17"/>
  <c r="BH17"/>
  <c r="AX17"/>
  <c r="AF17"/>
  <c r="CE17"/>
  <c r="BX13"/>
  <c r="BP13"/>
  <c r="BH13"/>
  <c r="AX13"/>
  <c r="AF13"/>
  <c r="CE13"/>
  <c r="BX9"/>
  <c r="BP9"/>
  <c r="BH9"/>
  <c r="AX9"/>
  <c r="AF9"/>
  <c r="CE9"/>
  <c r="CQ5"/>
  <c r="CM5"/>
  <c r="BX5"/>
  <c r="BP5"/>
  <c r="BH5"/>
  <c r="AX5"/>
  <c r="AF5"/>
  <c r="R5"/>
  <c r="CE5"/>
  <c r="BX49"/>
  <c r="BP49"/>
  <c r="BH49"/>
  <c r="AX49"/>
  <c r="AF49"/>
  <c r="CE49"/>
  <c r="BV33"/>
  <c r="BN33"/>
  <c r="BF33"/>
  <c r="AT33"/>
  <c r="AA33"/>
  <c r="BV29"/>
  <c r="BN29"/>
  <c r="BF29"/>
  <c r="AT29"/>
  <c r="AA29"/>
  <c r="AY84"/>
  <c r="AI84"/>
  <c r="K84"/>
  <c r="CS95"/>
  <c r="CO95"/>
  <c r="CH81"/>
  <c r="CC81"/>
  <c r="BU81"/>
  <c r="BM81"/>
  <c r="BE81"/>
  <c r="AS81"/>
  <c r="Z81"/>
  <c r="CJ52"/>
  <c r="CF52"/>
  <c r="BY52"/>
  <c r="BQ52"/>
  <c r="BI52"/>
  <c r="BA52"/>
  <c r="AJ52"/>
  <c r="AE53"/>
  <c r="CI53"/>
  <c r="CD53"/>
  <c r="BW53"/>
  <c r="BO53"/>
  <c r="BG53"/>
  <c r="AW53"/>
  <c r="CH57"/>
  <c r="CC57"/>
  <c r="BU57"/>
  <c r="BM57"/>
  <c r="BE57"/>
  <c r="AS57"/>
  <c r="Z57"/>
  <c r="AN42"/>
  <c r="CK42"/>
  <c r="CG42"/>
  <c r="CA42"/>
  <c r="BS42"/>
  <c r="BK42"/>
  <c r="BC42"/>
  <c r="AN30"/>
  <c r="CK30"/>
  <c r="CG30"/>
  <c r="CA30"/>
  <c r="BS30"/>
  <c r="BK30"/>
  <c r="BC30"/>
  <c r="CK97"/>
  <c r="CG97"/>
  <c r="CA97"/>
  <c r="BS97"/>
  <c r="BK97"/>
  <c r="BC97"/>
  <c r="AN97"/>
  <c r="CJ90"/>
  <c r="CF90"/>
  <c r="BY90"/>
  <c r="BQ90"/>
  <c r="BI90"/>
  <c r="BA90"/>
  <c r="AJ90"/>
  <c r="CH83"/>
  <c r="CC83"/>
  <c r="BU83"/>
  <c r="BM83"/>
  <c r="BE83"/>
  <c r="AS83"/>
  <c r="Z83"/>
  <c r="CJ68"/>
  <c r="CF68"/>
  <c r="BY68"/>
  <c r="BQ68"/>
  <c r="BI68"/>
  <c r="BA68"/>
  <c r="AJ68"/>
  <c r="AN49"/>
  <c r="CK49"/>
  <c r="CG49"/>
  <c r="CA49"/>
  <c r="BS49"/>
  <c r="BK49"/>
  <c r="BC49"/>
  <c r="CH24"/>
  <c r="CC24"/>
  <c r="BU24"/>
  <c r="BM24"/>
  <c r="BE24"/>
  <c r="AS24"/>
  <c r="Z24"/>
  <c r="CH16"/>
  <c r="CC16"/>
  <c r="BU16"/>
  <c r="BM16"/>
  <c r="BE16"/>
  <c r="AS16"/>
  <c r="Z16"/>
  <c r="CJ14"/>
  <c r="CF14"/>
  <c r="BY14"/>
  <c r="BQ14"/>
  <c r="BI14"/>
  <c r="BA14"/>
  <c r="AJ14"/>
  <c r="CH8"/>
  <c r="CC8"/>
  <c r="BU8"/>
  <c r="BM8"/>
  <c r="BE8"/>
  <c r="AS8"/>
  <c r="Z8"/>
  <c r="CH68"/>
  <c r="CC68"/>
  <c r="BU68"/>
  <c r="BM68"/>
  <c r="BE68"/>
  <c r="AS68"/>
  <c r="Z68"/>
  <c r="CH27"/>
  <c r="CC27"/>
  <c r="BU27"/>
  <c r="BM27"/>
  <c r="BE27"/>
  <c r="AS27"/>
  <c r="Z27"/>
  <c r="AE64"/>
  <c r="CI64"/>
  <c r="CD64"/>
  <c r="BW64"/>
  <c r="BO64"/>
  <c r="BG64"/>
  <c r="AW64"/>
  <c r="AE56"/>
  <c r="CI56"/>
  <c r="CD56"/>
  <c r="BW56"/>
  <c r="BO56"/>
  <c r="BG56"/>
  <c r="AW56"/>
  <c r="CH87"/>
  <c r="CC87"/>
  <c r="BU87"/>
  <c r="BM87"/>
  <c r="BE87"/>
  <c r="AS87"/>
  <c r="Z87"/>
  <c r="AE40"/>
  <c r="CI40"/>
  <c r="CD40"/>
  <c r="BW40"/>
  <c r="BO40"/>
  <c r="BG40"/>
  <c r="AW40"/>
  <c r="AE35"/>
  <c r="CI35"/>
  <c r="CD35"/>
  <c r="BW35"/>
  <c r="BO35"/>
  <c r="BG35"/>
  <c r="AW35"/>
  <c r="CH45"/>
  <c r="CC45"/>
  <c r="BU45"/>
  <c r="BM45"/>
  <c r="BE45"/>
  <c r="AS45"/>
  <c r="Z45"/>
  <c r="CI101"/>
  <c r="CD101"/>
  <c r="BW101"/>
  <c r="BO101"/>
  <c r="BG101"/>
  <c r="AW101"/>
  <c r="AE101"/>
  <c r="CI99"/>
  <c r="CD99"/>
  <c r="BW99"/>
  <c r="BO99"/>
  <c r="BG99"/>
  <c r="AW99"/>
  <c r="AE99"/>
  <c r="CI97"/>
  <c r="CD97"/>
  <c r="BW97"/>
  <c r="BO97"/>
  <c r="BG97"/>
  <c r="AW97"/>
  <c r="AE97"/>
  <c r="CH35"/>
  <c r="CC35"/>
  <c r="BU35"/>
  <c r="BM35"/>
  <c r="BE35"/>
  <c r="AS35"/>
  <c r="Z35"/>
  <c r="CB72"/>
  <c r="CH91"/>
  <c r="CC91"/>
  <c r="BU91"/>
  <c r="BM91"/>
  <c r="BE91"/>
  <c r="AS91"/>
  <c r="AN65"/>
  <c r="AN59"/>
  <c r="BN34"/>
  <c r="BF34"/>
  <c r="AT34"/>
  <c r="AA34"/>
  <c r="CB82"/>
  <c r="W95"/>
  <c r="BT95"/>
  <c r="BL95"/>
  <c r="BD95"/>
  <c r="AO95"/>
  <c r="CQ91"/>
  <c r="CM91"/>
  <c r="CI91"/>
  <c r="CD91"/>
  <c r="BW91"/>
  <c r="BO91"/>
  <c r="BG91"/>
  <c r="AW91"/>
  <c r="AE91"/>
  <c r="R91"/>
  <c r="CE91"/>
  <c r="CR85"/>
  <c r="CN85"/>
  <c r="AJ85"/>
  <c r="U85"/>
  <c r="BZ85"/>
  <c r="CR51"/>
  <c r="CN51"/>
  <c r="AJ51"/>
  <c r="U51"/>
  <c r="BZ51"/>
  <c r="CS84"/>
  <c r="CO84"/>
  <c r="AN84"/>
  <c r="CR94"/>
  <c r="CN94"/>
  <c r="BZ94"/>
  <c r="U94"/>
  <c r="BR94"/>
  <c r="BJ94"/>
  <c r="BB94"/>
  <c r="AK94"/>
  <c r="CR92"/>
  <c r="CN92"/>
  <c r="BZ92"/>
  <c r="U92"/>
  <c r="BR92"/>
  <c r="BJ92"/>
  <c r="BB92"/>
  <c r="AK92"/>
  <c r="CR30"/>
  <c r="CN30"/>
  <c r="CB85"/>
  <c r="BT85"/>
  <c r="BL85"/>
  <c r="BD85"/>
  <c r="AO85"/>
  <c r="CS85"/>
  <c r="CO85"/>
  <c r="CK85"/>
  <c r="CG85"/>
  <c r="CA85"/>
  <c r="BS85"/>
  <c r="BK85"/>
  <c r="BC85"/>
  <c r="CS26"/>
  <c r="CO26"/>
  <c r="AN26"/>
  <c r="CB26"/>
  <c r="BT26"/>
  <c r="BL26"/>
  <c r="BD26"/>
  <c r="AO26"/>
  <c r="CK26"/>
  <c r="CG26"/>
  <c r="CA26"/>
  <c r="BS26"/>
  <c r="BK26"/>
  <c r="BC26"/>
  <c r="AP21"/>
  <c r="V21"/>
  <c r="L21"/>
  <c r="AM21"/>
  <c r="AI21"/>
  <c r="AY21"/>
  <c r="U21"/>
  <c r="BR21"/>
  <c r="BJ21"/>
  <c r="BB21"/>
  <c r="AK21"/>
  <c r="CE84"/>
  <c r="BX84"/>
  <c r="AE78"/>
  <c r="CI78"/>
  <c r="CD78"/>
  <c r="BW78"/>
  <c r="BO78"/>
  <c r="BG78"/>
  <c r="AW78"/>
  <c r="CJ74"/>
  <c r="CF74"/>
  <c r="BY74"/>
  <c r="BQ74"/>
  <c r="BI74"/>
  <c r="BA74"/>
  <c r="BJ74"/>
  <c r="BB74"/>
  <c r="AK74"/>
  <c r="AZ74"/>
  <c r="AZ85"/>
  <c r="AZ55"/>
  <c r="AZ51"/>
  <c r="BR39"/>
  <c r="BZ39"/>
  <c r="CR42"/>
  <c r="CN42"/>
  <c r="CJ42"/>
  <c r="CF42"/>
  <c r="BY42"/>
  <c r="BQ42"/>
  <c r="BI42"/>
  <c r="BA42"/>
  <c r="U42"/>
  <c r="BZ42"/>
  <c r="CJ100"/>
  <c r="CF100"/>
  <c r="BY100"/>
  <c r="BQ100"/>
  <c r="BI100"/>
  <c r="BA100"/>
  <c r="BJ100"/>
  <c r="BB100"/>
  <c r="AK100"/>
  <c r="AZ100"/>
  <c r="CR100"/>
  <c r="CN100"/>
  <c r="AJ100"/>
  <c r="BJ98"/>
  <c r="BB98"/>
  <c r="AK98"/>
  <c r="AZ98"/>
  <c r="CR98"/>
  <c r="CN98"/>
  <c r="AJ98"/>
  <c r="BP100"/>
  <c r="BH100"/>
  <c r="AX100"/>
  <c r="AF100"/>
  <c r="AV100"/>
  <c r="AZ97"/>
  <c r="BT87"/>
  <c r="BL87"/>
  <c r="BD87"/>
  <c r="AO87"/>
  <c r="CB87"/>
  <c r="CB67"/>
  <c r="BT67"/>
  <c r="BL67"/>
  <c r="BD67"/>
  <c r="AO67"/>
  <c r="CQ62"/>
  <c r="CM62"/>
  <c r="CI62"/>
  <c r="CD62"/>
  <c r="BW62"/>
  <c r="BO62"/>
  <c r="BG62"/>
  <c r="AW62"/>
  <c r="AE62"/>
  <c r="R62"/>
  <c r="CE62"/>
  <c r="CR36"/>
  <c r="CN36"/>
  <c r="CJ36"/>
  <c r="CF36"/>
  <c r="BY36"/>
  <c r="BQ36"/>
  <c r="BI36"/>
  <c r="BA36"/>
  <c r="U36"/>
  <c r="BZ36"/>
  <c r="CE29"/>
  <c r="BX29"/>
  <c r="CR28"/>
  <c r="CN28"/>
  <c r="CJ28"/>
  <c r="CF28"/>
  <c r="BY28"/>
  <c r="BQ28"/>
  <c r="BI28"/>
  <c r="BA28"/>
  <c r="U28"/>
  <c r="BZ28"/>
  <c r="BZ50"/>
  <c r="BR50"/>
  <c r="BR48"/>
  <c r="BZ48"/>
  <c r="CQ27"/>
  <c r="CM27"/>
  <c r="CE27"/>
  <c r="BX27"/>
  <c r="CQ4"/>
  <c r="CM4"/>
  <c r="R4"/>
  <c r="CE4"/>
  <c r="CR89"/>
  <c r="CN89"/>
  <c r="AJ89"/>
  <c r="BZ89"/>
  <c r="BR89"/>
  <c r="CE73"/>
  <c r="BX73"/>
  <c r="BP73"/>
  <c r="BH73"/>
  <c r="AX73"/>
  <c r="AF73"/>
  <c r="CH96"/>
  <c r="CC96"/>
  <c r="BU96"/>
  <c r="BM96"/>
  <c r="BE96"/>
  <c r="AS96"/>
  <c r="Z96"/>
  <c r="AN61"/>
  <c r="CK61"/>
  <c r="CG61"/>
  <c r="CA61"/>
  <c r="BS61"/>
  <c r="BK61"/>
  <c r="BC61"/>
  <c r="CJ72"/>
  <c r="CF72"/>
  <c r="BY72"/>
  <c r="BQ72"/>
  <c r="BI72"/>
  <c r="BA72"/>
  <c r="AJ72"/>
  <c r="CI63"/>
  <c r="CD63"/>
  <c r="BW63"/>
  <c r="BO63"/>
  <c r="BG63"/>
  <c r="AW63"/>
  <c r="AE63"/>
  <c r="CK34"/>
  <c r="CG34"/>
  <c r="CA34"/>
  <c r="BS34"/>
  <c r="BK34"/>
  <c r="BC34"/>
  <c r="AN34"/>
  <c r="CK101"/>
  <c r="CG101"/>
  <c r="CA101"/>
  <c r="BS101"/>
  <c r="BK101"/>
  <c r="BC101"/>
  <c r="AN101"/>
  <c r="CJ66"/>
  <c r="CF66"/>
  <c r="BY66"/>
  <c r="BQ66"/>
  <c r="BI66"/>
  <c r="BA66"/>
  <c r="AJ66"/>
  <c r="CH59"/>
  <c r="CC59"/>
  <c r="BU59"/>
  <c r="BM59"/>
  <c r="BE59"/>
  <c r="AS59"/>
  <c r="Z59"/>
  <c r="CH32"/>
  <c r="CC32"/>
  <c r="BU32"/>
  <c r="BM32"/>
  <c r="BE32"/>
  <c r="AS32"/>
  <c r="Z32"/>
  <c r="CH20"/>
  <c r="CC20"/>
  <c r="BU20"/>
  <c r="BM20"/>
  <c r="BE20"/>
  <c r="AS20"/>
  <c r="Z20"/>
  <c r="CJ18"/>
  <c r="CF18"/>
  <c r="BY18"/>
  <c r="BQ18"/>
  <c r="BI18"/>
  <c r="BA18"/>
  <c r="AJ18"/>
  <c r="CH12"/>
  <c r="CC12"/>
  <c r="BU12"/>
  <c r="BM12"/>
  <c r="BE12"/>
  <c r="AS12"/>
  <c r="Z12"/>
  <c r="CJ10"/>
  <c r="CF10"/>
  <c r="BY10"/>
  <c r="BQ10"/>
  <c r="BI10"/>
  <c r="BA10"/>
  <c r="AJ10"/>
  <c r="CH6"/>
  <c r="CC6"/>
  <c r="BU6"/>
  <c r="BM6"/>
  <c r="BE6"/>
  <c r="AS6"/>
  <c r="Z6"/>
  <c r="CH51"/>
  <c r="CC51"/>
  <c r="BU51"/>
  <c r="BM51"/>
  <c r="BE51"/>
  <c r="AS51"/>
  <c r="Z51"/>
  <c r="CH66"/>
  <c r="CC66"/>
  <c r="BU66"/>
  <c r="BM66"/>
  <c r="BE66"/>
  <c r="AS66"/>
  <c r="Z66"/>
  <c r="AE34"/>
  <c r="CI34"/>
  <c r="CD34"/>
  <c r="BW34"/>
  <c r="BO34"/>
  <c r="BG34"/>
  <c r="AW34"/>
  <c r="AE30"/>
  <c r="CI30"/>
  <c r="CD30"/>
  <c r="BW30"/>
  <c r="BO30"/>
  <c r="BG30"/>
  <c r="AW30"/>
  <c r="AN94"/>
  <c r="CK94"/>
  <c r="CG94"/>
  <c r="CA94"/>
  <c r="BS94"/>
  <c r="BK94"/>
  <c r="BC94"/>
  <c r="AE82"/>
  <c r="CI82"/>
  <c r="CD82"/>
  <c r="BW82"/>
  <c r="BO82"/>
  <c r="BG82"/>
  <c r="AW82"/>
  <c r="AN67"/>
  <c r="CK67"/>
  <c r="CG67"/>
  <c r="CA67"/>
  <c r="BS67"/>
  <c r="BK67"/>
  <c r="BC67"/>
  <c r="CH30"/>
  <c r="CC30"/>
  <c r="BU30"/>
  <c r="BM30"/>
  <c r="BE30"/>
  <c r="AS30"/>
  <c r="Z30"/>
  <c r="AE25"/>
  <c r="CI25"/>
  <c r="CD25"/>
  <c r="BW25"/>
  <c r="BO25"/>
  <c r="BG25"/>
  <c r="AW25"/>
  <c r="AE21"/>
  <c r="CI21"/>
  <c r="CD21"/>
  <c r="BW21"/>
  <c r="BO21"/>
  <c r="BG21"/>
  <c r="AW21"/>
  <c r="AE17"/>
  <c r="CI17"/>
  <c r="CD17"/>
  <c r="BW17"/>
  <c r="BO17"/>
  <c r="BG17"/>
  <c r="AW17"/>
  <c r="AE13"/>
  <c r="CI13"/>
  <c r="CD13"/>
  <c r="BW13"/>
  <c r="BO13"/>
  <c r="BG13"/>
  <c r="AW13"/>
  <c r="AE9"/>
  <c r="CI9"/>
  <c r="CD9"/>
  <c r="BW9"/>
  <c r="BO9"/>
  <c r="BG9"/>
  <c r="AW9"/>
  <c r="AE49"/>
  <c r="CI49"/>
  <c r="CD49"/>
  <c r="BW49"/>
  <c r="BO49"/>
  <c r="BG49"/>
  <c r="AW49"/>
  <c r="CH31"/>
  <c r="CC31"/>
  <c r="BU31"/>
  <c r="BM31"/>
  <c r="BE31"/>
  <c r="AS31"/>
  <c r="Z31"/>
  <c r="CH50"/>
  <c r="CC50"/>
  <c r="BU50"/>
  <c r="BM50"/>
  <c r="BE50"/>
  <c r="AS50"/>
  <c r="Z50"/>
  <c r="W84"/>
  <c r="CB84"/>
  <c r="AE95"/>
  <c r="Z85"/>
  <c r="Z52"/>
  <c r="Z76"/>
  <c r="Z61"/>
  <c r="Z37"/>
  <c r="Z34"/>
  <c r="W24"/>
  <c r="BT24"/>
  <c r="BL24"/>
  <c r="BD24"/>
  <c r="AO24"/>
  <c r="U30"/>
  <c r="BR30"/>
  <c r="BJ30"/>
  <c r="BB30"/>
  <c r="AK30"/>
  <c r="CB76"/>
  <c r="T84"/>
  <c r="CH95"/>
  <c r="CC95"/>
  <c r="BU95"/>
  <c r="BM95"/>
  <c r="BE95"/>
  <c r="AS95"/>
  <c r="CB90"/>
  <c r="CS41"/>
  <c r="CO41"/>
  <c r="AN41"/>
  <c r="AZ79"/>
  <c r="AP75"/>
  <c r="V75"/>
  <c r="L75"/>
  <c r="AM75"/>
  <c r="AY75"/>
  <c r="AI75"/>
  <c r="AZ71"/>
  <c r="CS60"/>
  <c r="CO60"/>
  <c r="AZ38"/>
  <c r="AP23"/>
  <c r="V23"/>
  <c r="L23"/>
  <c r="AM23"/>
  <c r="W23"/>
  <c r="AI23"/>
  <c r="AY23"/>
  <c r="AZ19"/>
  <c r="AP15"/>
  <c r="V15"/>
  <c r="L15"/>
  <c r="AM15"/>
  <c r="AI15"/>
  <c r="AY15"/>
  <c r="AZ11"/>
  <c r="AP7"/>
  <c r="V7"/>
  <c r="L7"/>
  <c r="AM7"/>
  <c r="W7"/>
  <c r="AI7"/>
  <c r="AY7"/>
  <c r="CS31"/>
  <c r="CO31"/>
  <c r="AZ6"/>
  <c r="AZ4"/>
  <c r="CS52"/>
  <c r="CO52"/>
  <c r="CS81"/>
  <c r="CO81"/>
  <c r="AZ91"/>
  <c r="AY91"/>
  <c r="AI91"/>
  <c r="CS20"/>
  <c r="CO20"/>
  <c r="CS16"/>
  <c r="CO16"/>
  <c r="CS12"/>
  <c r="CO12"/>
  <c r="CS8"/>
  <c r="CO8"/>
  <c r="CS39"/>
  <c r="CO39"/>
  <c r="AP77"/>
  <c r="V77"/>
  <c r="L77"/>
  <c r="AM77"/>
  <c r="AY77"/>
  <c r="AI77"/>
  <c r="AZ73"/>
  <c r="AI69"/>
  <c r="AY69"/>
  <c r="CS64"/>
  <c r="CO64"/>
  <c r="AN64"/>
  <c r="AP47"/>
  <c r="V47"/>
  <c r="L47"/>
  <c r="AM47"/>
  <c r="AY47"/>
  <c r="AI47"/>
  <c r="AZ44"/>
  <c r="AP40"/>
  <c r="V40"/>
  <c r="L40"/>
  <c r="AM40"/>
  <c r="W40"/>
  <c r="AY40"/>
  <c r="AI40"/>
  <c r="CS37"/>
  <c r="CO37"/>
  <c r="AN37"/>
  <c r="AP25"/>
  <c r="V25"/>
  <c r="L25"/>
  <c r="AM25"/>
  <c r="W25"/>
  <c r="AI25"/>
  <c r="AY25"/>
  <c r="AZ17"/>
  <c r="AP13"/>
  <c r="V13"/>
  <c r="L13"/>
  <c r="AM13"/>
  <c r="AI13"/>
  <c r="AY13"/>
  <c r="AZ9"/>
  <c r="CS29"/>
  <c r="CO29"/>
  <c r="AN29"/>
  <c r="AY5"/>
  <c r="AI5"/>
  <c r="AH5"/>
  <c r="AN55"/>
  <c r="CH92"/>
  <c r="CC92"/>
  <c r="BU92"/>
  <c r="BM92"/>
  <c r="BE92"/>
  <c r="AS92"/>
  <c r="AN32"/>
  <c r="AN99"/>
  <c r="BN99"/>
  <c r="BF99"/>
  <c r="AT99"/>
  <c r="AA99"/>
  <c r="BN90"/>
  <c r="BF90"/>
  <c r="AT90"/>
  <c r="AA90"/>
  <c r="AN83"/>
  <c r="BN67"/>
  <c r="BF67"/>
  <c r="AT67"/>
  <c r="AA67"/>
  <c r="BN46"/>
  <c r="BF46"/>
  <c r="AT46"/>
  <c r="AA46"/>
  <c r="BN36"/>
  <c r="BF36"/>
  <c r="AT36"/>
  <c r="AA36"/>
  <c r="BN28"/>
  <c r="BF28"/>
  <c r="AT28"/>
  <c r="AA28"/>
  <c r="BN26"/>
  <c r="BF26"/>
  <c r="AT26"/>
  <c r="AA26"/>
  <c r="BN22"/>
  <c r="BF22"/>
  <c r="AT22"/>
  <c r="AA22"/>
  <c r="BN18"/>
  <c r="BF18"/>
  <c r="AT18"/>
  <c r="AA18"/>
  <c r="BN14"/>
  <c r="BF14"/>
  <c r="AT14"/>
  <c r="AA14"/>
  <c r="BN10"/>
  <c r="BF10"/>
  <c r="AT10"/>
  <c r="AA10"/>
  <c r="W41"/>
  <c r="CB41"/>
  <c r="BN100"/>
  <c r="BF100"/>
  <c r="AT100"/>
  <c r="AA100"/>
  <c r="BN98"/>
  <c r="BF98"/>
  <c r="AT98"/>
  <c r="AA98"/>
  <c r="T75"/>
  <c r="CH65"/>
  <c r="CC65"/>
  <c r="BU65"/>
  <c r="BM65"/>
  <c r="BE65"/>
  <c r="AS65"/>
  <c r="W60"/>
  <c r="BT60"/>
  <c r="BL60"/>
  <c r="BD60"/>
  <c r="AO60"/>
  <c r="CI50"/>
  <c r="CD50"/>
  <c r="BW50"/>
  <c r="BO50"/>
  <c r="BG50"/>
  <c r="AW50"/>
  <c r="CH42"/>
  <c r="CC42"/>
  <c r="BU42"/>
  <c r="BM42"/>
  <c r="BE42"/>
  <c r="AS42"/>
  <c r="CH13"/>
  <c r="CC13"/>
  <c r="BU13"/>
  <c r="BM13"/>
  <c r="BE13"/>
  <c r="AS13"/>
  <c r="T23"/>
  <c r="T15"/>
  <c r="T7"/>
  <c r="W31"/>
  <c r="BT31"/>
  <c r="BL31"/>
  <c r="BD31"/>
  <c r="AO31"/>
  <c r="BV27"/>
  <c r="CH74"/>
  <c r="CC74"/>
  <c r="BU74"/>
  <c r="BM74"/>
  <c r="BE74"/>
  <c r="AS74"/>
  <c r="W52"/>
  <c r="BT52"/>
  <c r="BL52"/>
  <c r="BD52"/>
  <c r="AO52"/>
  <c r="CE94"/>
  <c r="CK100"/>
  <c r="CG100"/>
  <c r="CA100"/>
  <c r="BS100"/>
  <c r="BK100"/>
  <c r="BC100"/>
  <c r="BT98"/>
  <c r="BL98"/>
  <c r="BD98"/>
  <c r="AO98"/>
  <c r="CK96"/>
  <c r="CG96"/>
  <c r="CA96"/>
  <c r="BS96"/>
  <c r="BK96"/>
  <c r="BC96"/>
  <c r="BT94"/>
  <c r="BL94"/>
  <c r="BD94"/>
  <c r="AO94"/>
  <c r="CB89"/>
  <c r="BZ70"/>
  <c r="BX51"/>
  <c r="BP51"/>
  <c r="BH51"/>
  <c r="AX51"/>
  <c r="AF51"/>
  <c r="BT50"/>
  <c r="BL50"/>
  <c r="BD50"/>
  <c r="AO50"/>
  <c r="BX69"/>
  <c r="BP69"/>
  <c r="BH69"/>
  <c r="AX69"/>
  <c r="AF69"/>
  <c r="BZ35"/>
  <c r="BZ100"/>
  <c r="BZ98"/>
  <c r="BN101"/>
  <c r="BF101"/>
  <c r="AT101"/>
  <c r="AA101"/>
  <c r="BN97"/>
  <c r="BF97"/>
  <c r="AT97"/>
  <c r="AA97"/>
  <c r="CJ93"/>
  <c r="CF93"/>
  <c r="BY93"/>
  <c r="BQ93"/>
  <c r="BI93"/>
  <c r="BA93"/>
  <c r="CJ88"/>
  <c r="CF88"/>
  <c r="BY88"/>
  <c r="BQ88"/>
  <c r="BI88"/>
  <c r="BA88"/>
  <c r="BX77"/>
  <c r="BP77"/>
  <c r="BH77"/>
  <c r="AX77"/>
  <c r="AF77"/>
  <c r="BN63"/>
  <c r="BF63"/>
  <c r="AT63"/>
  <c r="AA63"/>
  <c r="BN53"/>
  <c r="BF53"/>
  <c r="AT53"/>
  <c r="AA53"/>
  <c r="CJ20"/>
  <c r="CF20"/>
  <c r="BY20"/>
  <c r="BQ20"/>
  <c r="BI20"/>
  <c r="BA20"/>
  <c r="CJ16"/>
  <c r="CF16"/>
  <c r="BY16"/>
  <c r="BQ16"/>
  <c r="BI16"/>
  <c r="BA16"/>
  <c r="CJ12"/>
  <c r="CF12"/>
  <c r="BY12"/>
  <c r="BQ12"/>
  <c r="BI12"/>
  <c r="BA12"/>
  <c r="CJ8"/>
  <c r="CF8"/>
  <c r="BY8"/>
  <c r="BQ8"/>
  <c r="BI8"/>
  <c r="BA8"/>
  <c r="BX23"/>
  <c r="BP23"/>
  <c r="BH23"/>
  <c r="AX23"/>
  <c r="AF23"/>
  <c r="BX19"/>
  <c r="BP19"/>
  <c r="BH19"/>
  <c r="AX19"/>
  <c r="AF19"/>
  <c r="BX15"/>
  <c r="BP15"/>
  <c r="BH15"/>
  <c r="AX15"/>
  <c r="AF15"/>
  <c r="BX11"/>
  <c r="BP11"/>
  <c r="BH11"/>
  <c r="AX11"/>
  <c r="AF11"/>
  <c r="BX7"/>
  <c r="BP7"/>
  <c r="BH7"/>
  <c r="AX7"/>
  <c r="AF7"/>
  <c r="BV5"/>
  <c r="W39"/>
  <c r="BT39"/>
  <c r="BL39"/>
  <c r="BD39"/>
  <c r="AO39"/>
  <c r="CE101"/>
  <c r="CE99"/>
  <c r="CE97"/>
  <c r="BN93"/>
  <c r="BF93"/>
  <c r="AT93"/>
  <c r="AA93"/>
  <c r="BN86"/>
  <c r="BF86"/>
  <c r="AT86"/>
  <c r="AA86"/>
  <c r="BN82"/>
  <c r="BF82"/>
  <c r="AT82"/>
  <c r="AA82"/>
  <c r="T77"/>
  <c r="CI65"/>
  <c r="CD65"/>
  <c r="BW65"/>
  <c r="BO65"/>
  <c r="BG65"/>
  <c r="AW65"/>
  <c r="CH48"/>
  <c r="CC48"/>
  <c r="BU48"/>
  <c r="BM48"/>
  <c r="BE48"/>
  <c r="AS48"/>
  <c r="T69"/>
  <c r="W64"/>
  <c r="CB64"/>
  <c r="T47"/>
  <c r="CH43"/>
  <c r="CC43"/>
  <c r="BU43"/>
  <c r="BM43"/>
  <c r="BE43"/>
  <c r="AS43"/>
  <c r="T40"/>
  <c r="CI39"/>
  <c r="CD39"/>
  <c r="BW39"/>
  <c r="BO39"/>
  <c r="BG39"/>
  <c r="AW39"/>
  <c r="W37"/>
  <c r="CB37"/>
  <c r="BV35"/>
  <c r="BV31"/>
  <c r="T25"/>
  <c r="T13"/>
  <c r="BV50"/>
  <c r="BT66"/>
  <c r="BL66"/>
  <c r="BD66"/>
  <c r="AO66"/>
  <c r="W29"/>
  <c r="CB29"/>
  <c r="CR96"/>
  <c r="CN96"/>
  <c r="BZ96"/>
  <c r="U96"/>
  <c r="BR96"/>
  <c r="BJ96"/>
  <c r="BB96"/>
  <c r="AK96"/>
  <c r="CI84"/>
  <c r="CD84"/>
  <c r="BW84"/>
  <c r="BO84"/>
  <c r="BG84"/>
  <c r="AW84"/>
  <c r="BP84"/>
  <c r="BH84"/>
  <c r="AX84"/>
  <c r="AF84"/>
  <c r="AV84"/>
  <c r="AZ92"/>
  <c r="BJ60"/>
  <c r="BB60"/>
  <c r="AK60"/>
  <c r="AZ60"/>
  <c r="CJ54"/>
  <c r="CF54"/>
  <c r="BY54"/>
  <c r="BQ54"/>
  <c r="BI54"/>
  <c r="BA54"/>
  <c r="BJ54"/>
  <c r="BB54"/>
  <c r="AK54"/>
  <c r="AZ54"/>
  <c r="BJ27"/>
  <c r="BB27"/>
  <c r="AK27"/>
  <c r="AZ27"/>
  <c r="CJ81"/>
  <c r="CF81"/>
  <c r="BY81"/>
  <c r="BQ81"/>
  <c r="BI81"/>
  <c r="BA81"/>
  <c r="BJ81"/>
  <c r="BB81"/>
  <c r="AK81"/>
  <c r="AZ81"/>
  <c r="CJ78"/>
  <c r="CF78"/>
  <c r="BY78"/>
  <c r="BQ78"/>
  <c r="BI78"/>
  <c r="BA78"/>
  <c r="BJ78"/>
  <c r="BB78"/>
  <c r="AK78"/>
  <c r="AZ78"/>
  <c r="BJ76"/>
  <c r="BB76"/>
  <c r="AK76"/>
  <c r="AZ76"/>
  <c r="CR65"/>
  <c r="CN65"/>
  <c r="BZ65"/>
  <c r="U65"/>
  <c r="BR65"/>
  <c r="BJ65"/>
  <c r="BB65"/>
  <c r="AK65"/>
  <c r="CQ60"/>
  <c r="CM60"/>
  <c r="CE60"/>
  <c r="BX60"/>
  <c r="BP60"/>
  <c r="BH60"/>
  <c r="AX60"/>
  <c r="AF60"/>
  <c r="AV60"/>
  <c r="CQ54"/>
  <c r="CM54"/>
  <c r="CE54"/>
  <c r="AE54"/>
  <c r="BX54"/>
  <c r="CI54"/>
  <c r="CD54"/>
  <c r="BW54"/>
  <c r="BO54"/>
  <c r="BG54"/>
  <c r="AW54"/>
  <c r="BP54"/>
  <c r="BH54"/>
  <c r="AX54"/>
  <c r="AF54"/>
  <c r="AV54"/>
  <c r="CJ39"/>
  <c r="CF39"/>
  <c r="BY39"/>
  <c r="BQ39"/>
  <c r="BI39"/>
  <c r="BA39"/>
  <c r="BJ39"/>
  <c r="BB39"/>
  <c r="AK39"/>
  <c r="AZ39"/>
  <c r="CJ33"/>
  <c r="CF33"/>
  <c r="BY33"/>
  <c r="BQ33"/>
  <c r="BI33"/>
  <c r="BA33"/>
  <c r="BJ33"/>
  <c r="BB33"/>
  <c r="AK33"/>
  <c r="AZ33"/>
  <c r="BJ31"/>
  <c r="BB31"/>
  <c r="AK31"/>
  <c r="AZ31"/>
  <c r="AZ101"/>
  <c r="CR99"/>
  <c r="CN99"/>
  <c r="BZ99"/>
  <c r="U99"/>
  <c r="BR99"/>
  <c r="BJ99"/>
  <c r="BB99"/>
  <c r="AK99"/>
  <c r="CJ82"/>
  <c r="CF82"/>
  <c r="BY82"/>
  <c r="BQ82"/>
  <c r="BI82"/>
  <c r="BA82"/>
  <c r="BJ82"/>
  <c r="BB82"/>
  <c r="AK82"/>
  <c r="AZ82"/>
  <c r="CJ89"/>
  <c r="CF89"/>
  <c r="BY89"/>
  <c r="BQ89"/>
  <c r="BI89"/>
  <c r="BA89"/>
  <c r="BJ89"/>
  <c r="BB89"/>
  <c r="AK89"/>
  <c r="AZ89"/>
  <c r="CQ86"/>
  <c r="CM86"/>
  <c r="CE86"/>
  <c r="BX86"/>
  <c r="BP86"/>
  <c r="BH86"/>
  <c r="AX86"/>
  <c r="AF86"/>
  <c r="AV86"/>
  <c r="BP79"/>
  <c r="BH79"/>
  <c r="AX79"/>
  <c r="AF79"/>
  <c r="AV79"/>
  <c r="CI79"/>
  <c r="CD79"/>
  <c r="BW79"/>
  <c r="BO79"/>
  <c r="BG79"/>
  <c r="AW79"/>
  <c r="BP75"/>
  <c r="BH75"/>
  <c r="AX75"/>
  <c r="AF75"/>
  <c r="AV75"/>
  <c r="BX71"/>
  <c r="BP71"/>
  <c r="BH71"/>
  <c r="AX71"/>
  <c r="AF71"/>
  <c r="CQ71"/>
  <c r="CM71"/>
  <c r="CE71"/>
  <c r="CJ80"/>
  <c r="CF80"/>
  <c r="BY80"/>
  <c r="BQ80"/>
  <c r="BI80"/>
  <c r="BA80"/>
  <c r="BJ80"/>
  <c r="BB80"/>
  <c r="AK80"/>
  <c r="B80"/>
  <c r="C80"/>
  <c r="AZ80"/>
  <c r="CD47"/>
  <c r="BP47"/>
  <c r="BH47"/>
  <c r="AX47"/>
  <c r="AF47"/>
  <c r="AV47"/>
  <c r="CI47"/>
  <c r="BW47"/>
  <c r="BO47"/>
  <c r="BG47"/>
  <c r="AW47"/>
  <c r="CQ68"/>
  <c r="CM68"/>
  <c r="CE68"/>
  <c r="BX68"/>
  <c r="BP68"/>
  <c r="BH68"/>
  <c r="AX68"/>
  <c r="AF68"/>
  <c r="AV68"/>
  <c r="AZ63"/>
  <c r="CR59"/>
  <c r="CN59"/>
  <c r="CJ59"/>
  <c r="CF59"/>
  <c r="BY59"/>
  <c r="BQ59"/>
  <c r="BI59"/>
  <c r="BA59"/>
  <c r="U59"/>
  <c r="BZ59"/>
  <c r="CQ52"/>
  <c r="CM52"/>
  <c r="CE52"/>
  <c r="AE52"/>
  <c r="BX52"/>
  <c r="CI52"/>
  <c r="CD52"/>
  <c r="BW52"/>
  <c r="BO52"/>
  <c r="BG52"/>
  <c r="AW52"/>
  <c r="BP52"/>
  <c r="BH52"/>
  <c r="AX52"/>
  <c r="AF52"/>
  <c r="AV52"/>
  <c r="BJ49"/>
  <c r="BB49"/>
  <c r="AK49"/>
  <c r="AZ49"/>
  <c r="BP44"/>
  <c r="BH44"/>
  <c r="AX44"/>
  <c r="AF44"/>
  <c r="AV44"/>
  <c r="BX42"/>
  <c r="BP42"/>
  <c r="BH42"/>
  <c r="AX42"/>
  <c r="AF42"/>
  <c r="CQ42"/>
  <c r="CM42"/>
  <c r="CI42"/>
  <c r="CD42"/>
  <c r="BW42"/>
  <c r="BO42"/>
  <c r="BG42"/>
  <c r="AW42"/>
  <c r="CE42"/>
  <c r="AE42"/>
  <c r="BP38"/>
  <c r="BH38"/>
  <c r="AX38"/>
  <c r="AF38"/>
  <c r="AV38"/>
  <c r="CI38"/>
  <c r="CD38"/>
  <c r="BW38"/>
  <c r="BO38"/>
  <c r="BG38"/>
  <c r="AW38"/>
  <c r="CR46"/>
  <c r="CN46"/>
  <c r="CJ46"/>
  <c r="CF46"/>
  <c r="BY46"/>
  <c r="BQ46"/>
  <c r="BI46"/>
  <c r="BA46"/>
  <c r="U46"/>
  <c r="BZ46"/>
  <c r="CQ33"/>
  <c r="CM33"/>
  <c r="CE33"/>
  <c r="AE33"/>
  <c r="BX33"/>
  <c r="CI33"/>
  <c r="CD33"/>
  <c r="BW33"/>
  <c r="BO33"/>
  <c r="BG33"/>
  <c r="AW33"/>
  <c r="BP33"/>
  <c r="BH33"/>
  <c r="AX33"/>
  <c r="AF33"/>
  <c r="AV33"/>
  <c r="AZ30"/>
  <c r="CI29"/>
  <c r="CD29"/>
  <c r="BW29"/>
  <c r="BO29"/>
  <c r="BG29"/>
  <c r="AW29"/>
  <c r="BP29"/>
  <c r="BH29"/>
  <c r="AX29"/>
  <c r="AF29"/>
  <c r="AV29"/>
  <c r="AM5"/>
  <c r="L5"/>
  <c r="AP5"/>
  <c r="V5"/>
  <c r="AP69"/>
  <c r="V69"/>
  <c r="L69"/>
  <c r="AM69"/>
  <c r="BJ50"/>
  <c r="BB50"/>
  <c r="AK50"/>
  <c r="AZ50"/>
  <c r="CJ48"/>
  <c r="CF48"/>
  <c r="BY48"/>
  <c r="BQ48"/>
  <c r="BI48"/>
  <c r="BA48"/>
  <c r="BJ48"/>
  <c r="BB48"/>
  <c r="AK48"/>
  <c r="AZ48"/>
  <c r="BP27"/>
  <c r="BH27"/>
  <c r="AX27"/>
  <c r="AF27"/>
  <c r="AV27"/>
  <c r="CQ6"/>
  <c r="CM6"/>
  <c r="BX6"/>
  <c r="BP6"/>
  <c r="BH6"/>
  <c r="AX6"/>
  <c r="AF6"/>
  <c r="R6"/>
  <c r="CE6"/>
  <c r="CR61"/>
  <c r="CN61"/>
  <c r="AJ61"/>
  <c r="BZ61"/>
  <c r="BR61"/>
  <c r="BJ61"/>
  <c r="BB61"/>
  <c r="AK61"/>
  <c r="CR55"/>
  <c r="CN55"/>
  <c r="CR101"/>
  <c r="CN101"/>
  <c r="AJ101"/>
  <c r="BZ101"/>
  <c r="BR101"/>
  <c r="BJ101"/>
  <c r="BB101"/>
  <c r="AK101"/>
  <c r="CR97"/>
  <c r="CN97"/>
  <c r="BZ97"/>
  <c r="BR97"/>
  <c r="BJ97"/>
  <c r="BB97"/>
  <c r="AK97"/>
  <c r="CR87"/>
  <c r="CN87"/>
  <c r="AJ87"/>
  <c r="BZ87"/>
  <c r="BR87"/>
  <c r="BJ87"/>
  <c r="BB87"/>
  <c r="AK87"/>
  <c r="CR63"/>
  <c r="CN63"/>
  <c r="BZ63"/>
  <c r="BR63"/>
  <c r="BJ63"/>
  <c r="BB63"/>
  <c r="AK63"/>
  <c r="CR53"/>
  <c r="CN53"/>
  <c r="CJ53"/>
  <c r="CF53"/>
  <c r="BY53"/>
  <c r="BQ53"/>
  <c r="BI53"/>
  <c r="BA53"/>
  <c r="BZ53"/>
  <c r="BR53"/>
  <c r="BJ53"/>
  <c r="BB53"/>
  <c r="AK53"/>
  <c r="CR49"/>
  <c r="CN49"/>
  <c r="BZ49"/>
  <c r="BR49"/>
  <c r="CR34"/>
  <c r="CN34"/>
  <c r="AJ34"/>
  <c r="CS62"/>
  <c r="CO62"/>
  <c r="CS74"/>
  <c r="CO74"/>
  <c r="CK74"/>
  <c r="CG74"/>
  <c r="CA74"/>
  <c r="BS74"/>
  <c r="BK74"/>
  <c r="BC74"/>
  <c r="CS45"/>
  <c r="CO45"/>
  <c r="CK41"/>
  <c r="CG41"/>
  <c r="CA41"/>
  <c r="BS41"/>
  <c r="BK41"/>
  <c r="BC41"/>
  <c r="CS93"/>
  <c r="CO93"/>
  <c r="AP79"/>
  <c r="V79"/>
  <c r="L79"/>
  <c r="AM79"/>
  <c r="AY79"/>
  <c r="AI79"/>
  <c r="AP71"/>
  <c r="V71"/>
  <c r="L71"/>
  <c r="AM71"/>
  <c r="W71"/>
  <c r="AY71"/>
  <c r="AI71"/>
  <c r="CS54"/>
  <c r="CO54"/>
  <c r="CS43"/>
  <c r="CO43"/>
  <c r="AN43"/>
  <c r="AP38"/>
  <c r="V38"/>
  <c r="L38"/>
  <c r="AM38"/>
  <c r="W38"/>
  <c r="AY38"/>
  <c r="AI38"/>
  <c r="CS27"/>
  <c r="CO27"/>
  <c r="CK27"/>
  <c r="CG27"/>
  <c r="CA27"/>
  <c r="BS27"/>
  <c r="BK27"/>
  <c r="BC27"/>
  <c r="CB27"/>
  <c r="BT27"/>
  <c r="BL27"/>
  <c r="BD27"/>
  <c r="AO27"/>
  <c r="AP19"/>
  <c r="V19"/>
  <c r="L19"/>
  <c r="AM19"/>
  <c r="W19"/>
  <c r="AI19"/>
  <c r="AY19"/>
  <c r="AP11"/>
  <c r="V11"/>
  <c r="L11"/>
  <c r="AM11"/>
  <c r="AI11"/>
  <c r="AY11"/>
  <c r="CS35"/>
  <c r="CO35"/>
  <c r="CB35"/>
  <c r="CR6"/>
  <c r="CN6"/>
  <c r="BZ6"/>
  <c r="BR6"/>
  <c r="BJ6"/>
  <c r="BB6"/>
  <c r="AK6"/>
  <c r="AY6"/>
  <c r="AI6"/>
  <c r="AH6"/>
  <c r="CR4"/>
  <c r="CN4"/>
  <c r="BZ4"/>
  <c r="BR4"/>
  <c r="BJ4"/>
  <c r="BB4"/>
  <c r="AK4"/>
  <c r="AY4"/>
  <c r="AI4"/>
  <c r="AH4"/>
  <c r="CS58"/>
  <c r="CO58"/>
  <c r="CB58"/>
  <c r="CS22"/>
  <c r="CO22"/>
  <c r="AN22"/>
  <c r="CB22"/>
  <c r="BT22"/>
  <c r="BL22"/>
  <c r="BD22"/>
  <c r="AO22"/>
  <c r="CK22"/>
  <c r="CG22"/>
  <c r="CA22"/>
  <c r="BS22"/>
  <c r="BK22"/>
  <c r="BC22"/>
  <c r="CS18"/>
  <c r="CO18"/>
  <c r="AN18"/>
  <c r="CB18"/>
  <c r="BT18"/>
  <c r="BL18"/>
  <c r="BD18"/>
  <c r="AO18"/>
  <c r="CK18"/>
  <c r="CG18"/>
  <c r="CA18"/>
  <c r="BS18"/>
  <c r="BK18"/>
  <c r="BC18"/>
  <c r="CS14"/>
  <c r="CO14"/>
  <c r="AN14"/>
  <c r="CB14"/>
  <c r="BT14"/>
  <c r="BL14"/>
  <c r="BD14"/>
  <c r="AO14"/>
  <c r="CK14"/>
  <c r="CG14"/>
  <c r="CA14"/>
  <c r="BS14"/>
  <c r="BK14"/>
  <c r="BC14"/>
  <c r="CS10"/>
  <c r="CO10"/>
  <c r="AN10"/>
  <c r="CB10"/>
  <c r="BT10"/>
  <c r="BL10"/>
  <c r="BD10"/>
  <c r="AO10"/>
  <c r="CK10"/>
  <c r="CG10"/>
  <c r="CA10"/>
  <c r="BS10"/>
  <c r="BK10"/>
  <c r="BC10"/>
  <c r="CS6"/>
  <c r="CO6"/>
  <c r="AN6"/>
  <c r="CB6"/>
  <c r="BT6"/>
  <c r="BL6"/>
  <c r="BD6"/>
  <c r="AO6"/>
  <c r="CS4"/>
  <c r="CO4"/>
  <c r="AN4"/>
  <c r="CB4"/>
  <c r="BT4"/>
  <c r="BL4"/>
  <c r="BD4"/>
  <c r="AO4"/>
  <c r="AP73"/>
  <c r="V73"/>
  <c r="L73"/>
  <c r="AM73"/>
  <c r="W73"/>
  <c r="AY73"/>
  <c r="AI73"/>
  <c r="CB51"/>
  <c r="BT51"/>
  <c r="BL51"/>
  <c r="BD51"/>
  <c r="AO51"/>
  <c r="CS51"/>
  <c r="CO51"/>
  <c r="CK64"/>
  <c r="CG64"/>
  <c r="CA64"/>
  <c r="BS64"/>
  <c r="BK64"/>
  <c r="BC64"/>
  <c r="CS56"/>
  <c r="CO56"/>
  <c r="AN56"/>
  <c r="BT56"/>
  <c r="BL56"/>
  <c r="BD56"/>
  <c r="AO56"/>
  <c r="AP44"/>
  <c r="V44"/>
  <c r="L44"/>
  <c r="AM44"/>
  <c r="W44"/>
  <c r="AY44"/>
  <c r="AI44"/>
  <c r="CK37"/>
  <c r="CG37"/>
  <c r="CA37"/>
  <c r="BS37"/>
  <c r="BK37"/>
  <c r="BC37"/>
  <c r="AP17"/>
  <c r="V17"/>
  <c r="L17"/>
  <c r="AM17"/>
  <c r="W17"/>
  <c r="AI17"/>
  <c r="AY17"/>
  <c r="AP9"/>
  <c r="V9"/>
  <c r="L9"/>
  <c r="AM9"/>
  <c r="AI9"/>
  <c r="AY9"/>
  <c r="CS33"/>
  <c r="CO33"/>
  <c r="CK29"/>
  <c r="CG29"/>
  <c r="CA29"/>
  <c r="BS29"/>
  <c r="BK29"/>
  <c r="BC29"/>
  <c r="W62"/>
  <c r="BT62"/>
  <c r="BL62"/>
  <c r="BD62"/>
  <c r="AO62"/>
  <c r="AJ56"/>
  <c r="W74"/>
  <c r="CB74"/>
  <c r="Z99"/>
  <c r="Z90"/>
  <c r="B90"/>
  <c r="C90"/>
  <c r="AJ86"/>
  <c r="Z67"/>
  <c r="Z46"/>
  <c r="Z36"/>
  <c r="Z28"/>
  <c r="Z26"/>
  <c r="Z22"/>
  <c r="Z18"/>
  <c r="Z14"/>
  <c r="Z10"/>
  <c r="Z4"/>
  <c r="W45"/>
  <c r="BT45"/>
  <c r="BL45"/>
  <c r="BD45"/>
  <c r="AO45"/>
  <c r="Z100"/>
  <c r="Z98"/>
  <c r="W93"/>
  <c r="BT93"/>
  <c r="BL93"/>
  <c r="BD93"/>
  <c r="AO93"/>
  <c r="T79"/>
  <c r="K75"/>
  <c r="U75"/>
  <c r="T71"/>
  <c r="W54"/>
  <c r="BT54"/>
  <c r="BL54"/>
  <c r="BD54"/>
  <c r="AO54"/>
  <c r="CI45"/>
  <c r="CD45"/>
  <c r="BW45"/>
  <c r="BO45"/>
  <c r="BG45"/>
  <c r="AW45"/>
  <c r="W43"/>
  <c r="CB43"/>
  <c r="T38"/>
  <c r="K23"/>
  <c r="U23"/>
  <c r="T19"/>
  <c r="K15"/>
  <c r="U15"/>
  <c r="T11"/>
  <c r="K7"/>
  <c r="U7"/>
  <c r="W35"/>
  <c r="BT35"/>
  <c r="BL35"/>
  <c r="BD35"/>
  <c r="AO35"/>
  <c r="CR60"/>
  <c r="CN60"/>
  <c r="AJ60"/>
  <c r="W58"/>
  <c r="BT58"/>
  <c r="BL58"/>
  <c r="BD58"/>
  <c r="AO58"/>
  <c r="W81"/>
  <c r="CB81"/>
  <c r="CR76"/>
  <c r="CN76"/>
  <c r="AJ76"/>
  <c r="T91"/>
  <c r="CR31"/>
  <c r="CN31"/>
  <c r="AJ31"/>
  <c r="Z101"/>
  <c r="Z97"/>
  <c r="Z63"/>
  <c r="Z53"/>
  <c r="W20"/>
  <c r="BT20"/>
  <c r="BL20"/>
  <c r="BD20"/>
  <c r="AO20"/>
  <c r="W16"/>
  <c r="BT16"/>
  <c r="BL16"/>
  <c r="BD16"/>
  <c r="AO16"/>
  <c r="W12"/>
  <c r="BT12"/>
  <c r="BL12"/>
  <c r="BD12"/>
  <c r="AO12"/>
  <c r="W8"/>
  <c r="BT8"/>
  <c r="BL8"/>
  <c r="BD8"/>
  <c r="AO8"/>
  <c r="Z93"/>
  <c r="Z86"/>
  <c r="Z82"/>
  <c r="K77"/>
  <c r="U77"/>
  <c r="T73"/>
  <c r="K69"/>
  <c r="U69"/>
  <c r="W56"/>
  <c r="CB56"/>
  <c r="K47"/>
  <c r="U47"/>
  <c r="CE46"/>
  <c r="T44"/>
  <c r="K40"/>
  <c r="U40"/>
  <c r="CH23"/>
  <c r="CC23"/>
  <c r="BU23"/>
  <c r="BM23"/>
  <c r="BE23"/>
  <c r="AS23"/>
  <c r="CH11"/>
  <c r="CC11"/>
  <c r="BU11"/>
  <c r="BM11"/>
  <c r="BE11"/>
  <c r="AS11"/>
  <c r="CH7"/>
  <c r="CC7"/>
  <c r="BU7"/>
  <c r="BM7"/>
  <c r="BE7"/>
  <c r="AS7"/>
  <c r="K25"/>
  <c r="U25"/>
  <c r="T17"/>
  <c r="K13"/>
  <c r="U13"/>
  <c r="T9"/>
  <c r="CR50"/>
  <c r="CN50"/>
  <c r="AJ50"/>
  <c r="W33"/>
  <c r="BT33"/>
  <c r="BL33"/>
  <c r="BD33"/>
  <c r="AO33"/>
  <c r="K5"/>
  <c r="U5"/>
  <c r="BZ5"/>
  <c r="U55"/>
  <c r="BR55"/>
  <c r="BJ55"/>
  <c r="BB55"/>
  <c r="AK55"/>
  <c r="U34"/>
  <c r="BZ34"/>
  <c r="CK6"/>
  <c r="CG6"/>
  <c r="CA6"/>
  <c r="BS6"/>
  <c r="BK6"/>
  <c r="BC6"/>
  <c r="CI4"/>
  <c r="CD4"/>
  <c r="BW4"/>
  <c r="BO4"/>
  <c r="BG4"/>
  <c r="AW4"/>
  <c r="AE4"/>
  <c r="CK4"/>
  <c r="CG4"/>
  <c r="CA4"/>
  <c r="BS4"/>
  <c r="BK4"/>
  <c r="BC4"/>
  <c r="AN51"/>
  <c r="CK51"/>
  <c r="CG51"/>
  <c r="CA51"/>
  <c r="BS51"/>
  <c r="BK51"/>
  <c r="BC51"/>
  <c r="CK54"/>
  <c r="CG54"/>
  <c r="CA54"/>
  <c r="BS54"/>
  <c r="BK54"/>
  <c r="BC54"/>
  <c r="AN54"/>
  <c r="CK93"/>
  <c r="CG93"/>
  <c r="CA93"/>
  <c r="BS93"/>
  <c r="BK93"/>
  <c r="BC93"/>
  <c r="AN93"/>
  <c r="CK62"/>
  <c r="CG62"/>
  <c r="CA62"/>
  <c r="BS62"/>
  <c r="BK62"/>
  <c r="BC62"/>
  <c r="AN62"/>
  <c r="CJ49"/>
  <c r="CF49"/>
  <c r="BY49"/>
  <c r="BQ49"/>
  <c r="BI49"/>
  <c r="BA49"/>
  <c r="AJ49"/>
  <c r="CJ97"/>
  <c r="CF97"/>
  <c r="BY97"/>
  <c r="BQ97"/>
  <c r="BI97"/>
  <c r="BA97"/>
  <c r="AJ97"/>
  <c r="CI71"/>
  <c r="CD71"/>
  <c r="BW71"/>
  <c r="BO71"/>
  <c r="BG71"/>
  <c r="AW71"/>
  <c r="AE71"/>
  <c r="AE86"/>
  <c r="CI86"/>
  <c r="CD86"/>
  <c r="BW86"/>
  <c r="BO86"/>
  <c r="BG86"/>
  <c r="AW86"/>
  <c r="CJ65"/>
  <c r="CF65"/>
  <c r="BY65"/>
  <c r="BQ65"/>
  <c r="BI65"/>
  <c r="BA65"/>
  <c r="AJ65"/>
  <c r="B65"/>
  <c r="C65"/>
  <c r="CK8"/>
  <c r="CG8"/>
  <c r="CA8"/>
  <c r="BS8"/>
  <c r="BK8"/>
  <c r="BC8"/>
  <c r="AN8"/>
  <c r="CK16"/>
  <c r="CG16"/>
  <c r="CA16"/>
  <c r="BS16"/>
  <c r="BK16"/>
  <c r="BC16"/>
  <c r="AN16"/>
  <c r="CK52"/>
  <c r="CG52"/>
  <c r="CA52"/>
  <c r="BS52"/>
  <c r="BK52"/>
  <c r="BC52"/>
  <c r="AN52"/>
  <c r="AE27"/>
  <c r="CI27"/>
  <c r="CD27"/>
  <c r="BW27"/>
  <c r="BO27"/>
  <c r="BG27"/>
  <c r="AW27"/>
  <c r="AJ92"/>
  <c r="CJ92"/>
  <c r="CF92"/>
  <c r="BY92"/>
  <c r="BQ92"/>
  <c r="BI92"/>
  <c r="BA92"/>
  <c r="CI5"/>
  <c r="CD5"/>
  <c r="BW5"/>
  <c r="BO5"/>
  <c r="BG5"/>
  <c r="AW5"/>
  <c r="AE5"/>
  <c r="CJ32"/>
  <c r="CF32"/>
  <c r="BY32"/>
  <c r="BQ32"/>
  <c r="BI32"/>
  <c r="BA32"/>
  <c r="AJ32"/>
  <c r="CJ83"/>
  <c r="CF83"/>
  <c r="BY83"/>
  <c r="BQ83"/>
  <c r="BI83"/>
  <c r="BA83"/>
  <c r="AJ83"/>
  <c r="CJ57"/>
  <c r="CF57"/>
  <c r="BY57"/>
  <c r="BQ57"/>
  <c r="BI57"/>
  <c r="BA57"/>
  <c r="AJ57"/>
  <c r="CJ21"/>
  <c r="CF21"/>
  <c r="BY21"/>
  <c r="BQ21"/>
  <c r="BI21"/>
  <c r="BA21"/>
  <c r="AJ21"/>
  <c r="CK24"/>
  <c r="CG24"/>
  <c r="CA24"/>
  <c r="BS24"/>
  <c r="BK24"/>
  <c r="BC24"/>
  <c r="AN24"/>
  <c r="B54"/>
  <c r="C54"/>
  <c r="B89"/>
  <c r="C89"/>
  <c r="B78"/>
  <c r="C78"/>
  <c r="AN33"/>
  <c r="B33"/>
  <c r="C33"/>
  <c r="CK33"/>
  <c r="CG33"/>
  <c r="CA33"/>
  <c r="BS33"/>
  <c r="BK33"/>
  <c r="BC33"/>
  <c r="CK58"/>
  <c r="CG58"/>
  <c r="CA58"/>
  <c r="BS58"/>
  <c r="BK58"/>
  <c r="BC58"/>
  <c r="AN58"/>
  <c r="B58"/>
  <c r="C58"/>
  <c r="CJ4"/>
  <c r="CF4"/>
  <c r="BY4"/>
  <c r="BQ4"/>
  <c r="BI4"/>
  <c r="BA4"/>
  <c r="AJ4"/>
  <c r="CJ6"/>
  <c r="CF6"/>
  <c r="BY6"/>
  <c r="BQ6"/>
  <c r="BI6"/>
  <c r="BA6"/>
  <c r="AJ6"/>
  <c r="CK35"/>
  <c r="CG35"/>
  <c r="CA35"/>
  <c r="BS35"/>
  <c r="BK35"/>
  <c r="BC35"/>
  <c r="AN35"/>
  <c r="CK45"/>
  <c r="CG45"/>
  <c r="CA45"/>
  <c r="BS45"/>
  <c r="BK45"/>
  <c r="BC45"/>
  <c r="AN45"/>
  <c r="CJ63"/>
  <c r="CF63"/>
  <c r="BY63"/>
  <c r="BQ63"/>
  <c r="BI63"/>
  <c r="BA63"/>
  <c r="AJ63"/>
  <c r="CJ55"/>
  <c r="CF55"/>
  <c r="BY55"/>
  <c r="BQ55"/>
  <c r="BI55"/>
  <c r="BA55"/>
  <c r="AJ55"/>
  <c r="CI6"/>
  <c r="CD6"/>
  <c r="BW6"/>
  <c r="BO6"/>
  <c r="BG6"/>
  <c r="AW6"/>
  <c r="AE6"/>
  <c r="B6"/>
  <c r="C6"/>
  <c r="AE68"/>
  <c r="CI68"/>
  <c r="CD68"/>
  <c r="BW68"/>
  <c r="BO68"/>
  <c r="BG68"/>
  <c r="AW68"/>
  <c r="CJ99"/>
  <c r="CF99"/>
  <c r="BY99"/>
  <c r="BQ99"/>
  <c r="BI99"/>
  <c r="BA99"/>
  <c r="AJ99"/>
  <c r="AE60"/>
  <c r="CI60"/>
  <c r="CD60"/>
  <c r="BW60"/>
  <c r="BO60"/>
  <c r="BG60"/>
  <c r="AW60"/>
  <c r="CJ96"/>
  <c r="CF96"/>
  <c r="BY96"/>
  <c r="BQ96"/>
  <c r="BI96"/>
  <c r="BA96"/>
  <c r="AJ96"/>
  <c r="CK39"/>
  <c r="CG39"/>
  <c r="CA39"/>
  <c r="BS39"/>
  <c r="BK39"/>
  <c r="BC39"/>
  <c r="AN39"/>
  <c r="CK12"/>
  <c r="CG12"/>
  <c r="CA12"/>
  <c r="BS12"/>
  <c r="BK12"/>
  <c r="BC12"/>
  <c r="AN12"/>
  <c r="CK20"/>
  <c r="CG20"/>
  <c r="CA20"/>
  <c r="BS20"/>
  <c r="BK20"/>
  <c r="BC20"/>
  <c r="AN20"/>
  <c r="AN81"/>
  <c r="CK81"/>
  <c r="CG81"/>
  <c r="CA81"/>
  <c r="BS81"/>
  <c r="BK81"/>
  <c r="BC81"/>
  <c r="CK31"/>
  <c r="CG31"/>
  <c r="CA31"/>
  <c r="BS31"/>
  <c r="BK31"/>
  <c r="BC31"/>
  <c r="AN31"/>
  <c r="CK60"/>
  <c r="CG60"/>
  <c r="CA60"/>
  <c r="BS60"/>
  <c r="BK60"/>
  <c r="BC60"/>
  <c r="AN60"/>
  <c r="AJ30"/>
  <c r="CJ30"/>
  <c r="CF30"/>
  <c r="BY30"/>
  <c r="BQ30"/>
  <c r="BI30"/>
  <c r="BA30"/>
  <c r="CJ94"/>
  <c r="CF94"/>
  <c r="BY94"/>
  <c r="BQ94"/>
  <c r="BI94"/>
  <c r="BA94"/>
  <c r="AJ94"/>
  <c r="B94"/>
  <c r="C94"/>
  <c r="CK95"/>
  <c r="CG95"/>
  <c r="CA95"/>
  <c r="BS95"/>
  <c r="BK95"/>
  <c r="BC95"/>
  <c r="AN95"/>
  <c r="CJ27"/>
  <c r="CF27"/>
  <c r="BY27"/>
  <c r="BQ27"/>
  <c r="BI27"/>
  <c r="BA27"/>
  <c r="AJ27"/>
  <c r="AE44"/>
  <c r="CI44"/>
  <c r="CD44"/>
  <c r="BW44"/>
  <c r="BO44"/>
  <c r="BG44"/>
  <c r="AW44"/>
  <c r="AE75"/>
  <c r="CI75"/>
  <c r="CD75"/>
  <c r="BW75"/>
  <c r="BO75"/>
  <c r="BG75"/>
  <c r="AW75"/>
  <c r="AE100"/>
  <c r="B100"/>
  <c r="C100"/>
  <c r="CI100"/>
  <c r="CD100"/>
  <c r="BW100"/>
  <c r="BO100"/>
  <c r="BG100"/>
  <c r="AW100"/>
  <c r="B49"/>
  <c r="C49"/>
  <c r="AZ5"/>
  <c r="CR9"/>
  <c r="CN9"/>
  <c r="CJ9"/>
  <c r="CF9"/>
  <c r="BY9"/>
  <c r="BQ9"/>
  <c r="BI9"/>
  <c r="BA9"/>
  <c r="U9"/>
  <c r="BZ9"/>
  <c r="AZ40"/>
  <c r="AZ47"/>
  <c r="CR73"/>
  <c r="CN73"/>
  <c r="CJ73"/>
  <c r="CF73"/>
  <c r="BY73"/>
  <c r="BQ73"/>
  <c r="BI73"/>
  <c r="BA73"/>
  <c r="U73"/>
  <c r="BZ73"/>
  <c r="AZ77"/>
  <c r="CR91"/>
  <c r="CN91"/>
  <c r="CJ91"/>
  <c r="CF91"/>
  <c r="BY91"/>
  <c r="BQ91"/>
  <c r="BI91"/>
  <c r="BA91"/>
  <c r="CR71"/>
  <c r="CN71"/>
  <c r="BZ71"/>
  <c r="U71"/>
  <c r="BR71"/>
  <c r="BJ71"/>
  <c r="BB71"/>
  <c r="AK71"/>
  <c r="AZ75"/>
  <c r="CS9"/>
  <c r="CO9"/>
  <c r="AN9"/>
  <c r="CS11"/>
  <c r="CO11"/>
  <c r="CS79"/>
  <c r="CO79"/>
  <c r="CS69"/>
  <c r="CO69"/>
  <c r="AN69"/>
  <c r="CS5"/>
  <c r="CO5"/>
  <c r="CR25"/>
  <c r="CN25"/>
  <c r="AJ25"/>
  <c r="BZ25"/>
  <c r="BR25"/>
  <c r="CR77"/>
  <c r="CN77"/>
  <c r="BZ77"/>
  <c r="BR77"/>
  <c r="BJ77"/>
  <c r="BB77"/>
  <c r="AK77"/>
  <c r="CR7"/>
  <c r="CN7"/>
  <c r="AJ7"/>
  <c r="BZ7"/>
  <c r="BR7"/>
  <c r="CR23"/>
  <c r="CN23"/>
  <c r="BZ23"/>
  <c r="BR23"/>
  <c r="CR75"/>
  <c r="CN75"/>
  <c r="AJ75"/>
  <c r="BZ75"/>
  <c r="BR75"/>
  <c r="BJ75"/>
  <c r="BB75"/>
  <c r="AK75"/>
  <c r="CS13"/>
  <c r="CO13"/>
  <c r="AN13"/>
  <c r="CS47"/>
  <c r="CO47"/>
  <c r="CS77"/>
  <c r="CO77"/>
  <c r="AN77"/>
  <c r="CS15"/>
  <c r="CO15"/>
  <c r="AN15"/>
  <c r="CS75"/>
  <c r="CO75"/>
  <c r="AN75"/>
  <c r="CR84"/>
  <c r="CN84"/>
  <c r="AJ84"/>
  <c r="BR84"/>
  <c r="CS21"/>
  <c r="CO21"/>
  <c r="AN21"/>
  <c r="B10"/>
  <c r="C10"/>
  <c r="B18"/>
  <c r="C18"/>
  <c r="B26"/>
  <c r="C26"/>
  <c r="BT43"/>
  <c r="BL43"/>
  <c r="BD43"/>
  <c r="AO43"/>
  <c r="B43"/>
  <c r="C43"/>
  <c r="CB54"/>
  <c r="CB93"/>
  <c r="CB45"/>
  <c r="BT74"/>
  <c r="BL74"/>
  <c r="BD74"/>
  <c r="AO74"/>
  <c r="CB62"/>
  <c r="BR34"/>
  <c r="BJ34"/>
  <c r="BB34"/>
  <c r="AK34"/>
  <c r="BZ55"/>
  <c r="BR46"/>
  <c r="BJ46"/>
  <c r="BB46"/>
  <c r="AK46"/>
  <c r="BR59"/>
  <c r="BJ59"/>
  <c r="BB59"/>
  <c r="AK59"/>
  <c r="CJ101"/>
  <c r="CF101"/>
  <c r="BY101"/>
  <c r="BQ101"/>
  <c r="BI101"/>
  <c r="BA101"/>
  <c r="BR5"/>
  <c r="BJ5"/>
  <c r="BB5"/>
  <c r="AK5"/>
  <c r="CR5"/>
  <c r="CN5"/>
  <c r="AJ5"/>
  <c r="BT29"/>
  <c r="BL29"/>
  <c r="BD29"/>
  <c r="AO29"/>
  <c r="BT37"/>
  <c r="BL37"/>
  <c r="BD37"/>
  <c r="AO37"/>
  <c r="CK56"/>
  <c r="CG56"/>
  <c r="CA56"/>
  <c r="BS56"/>
  <c r="BK56"/>
  <c r="BC56"/>
  <c r="BT64"/>
  <c r="BL64"/>
  <c r="BD64"/>
  <c r="AO64"/>
  <c r="B64"/>
  <c r="C64"/>
  <c r="CB39"/>
  <c r="CB8"/>
  <c r="CB12"/>
  <c r="CB16"/>
  <c r="CB20"/>
  <c r="BT81"/>
  <c r="BL81"/>
  <c r="BD81"/>
  <c r="AO81"/>
  <c r="CB52"/>
  <c r="CB31"/>
  <c r="CK43"/>
  <c r="CG43"/>
  <c r="CA43"/>
  <c r="BS43"/>
  <c r="BK43"/>
  <c r="BC43"/>
  <c r="CB60"/>
  <c r="BT41"/>
  <c r="BL41"/>
  <c r="BD41"/>
  <c r="AO41"/>
  <c r="B34"/>
  <c r="C34"/>
  <c r="B61"/>
  <c r="C61"/>
  <c r="B52"/>
  <c r="C52"/>
  <c r="B95"/>
  <c r="C95"/>
  <c r="BR28"/>
  <c r="BJ28"/>
  <c r="BB28"/>
  <c r="AK28"/>
  <c r="BR36"/>
  <c r="BJ36"/>
  <c r="BB36"/>
  <c r="AK36"/>
  <c r="BR42"/>
  <c r="BJ42"/>
  <c r="BB42"/>
  <c r="AK42"/>
  <c r="AN85"/>
  <c r="BZ30"/>
  <c r="BT84"/>
  <c r="BL84"/>
  <c r="BD84"/>
  <c r="AO84"/>
  <c r="BR51"/>
  <c r="BJ51"/>
  <c r="BB51"/>
  <c r="AK51"/>
  <c r="BR85"/>
  <c r="BJ85"/>
  <c r="BB85"/>
  <c r="AK85"/>
  <c r="B35"/>
  <c r="C35"/>
  <c r="B45"/>
  <c r="C45"/>
  <c r="B87"/>
  <c r="C87"/>
  <c r="B68"/>
  <c r="C68"/>
  <c r="B8"/>
  <c r="C8"/>
  <c r="B16"/>
  <c r="C16"/>
  <c r="B24"/>
  <c r="C24"/>
  <c r="B83"/>
  <c r="C83"/>
  <c r="B57"/>
  <c r="C57"/>
  <c r="B81"/>
  <c r="C81"/>
  <c r="CB95"/>
  <c r="U84"/>
  <c r="BZ84"/>
  <c r="CJ34"/>
  <c r="CF34"/>
  <c r="BY34"/>
  <c r="BQ34"/>
  <c r="BI34"/>
  <c r="BA34"/>
  <c r="BR67"/>
  <c r="BJ67"/>
  <c r="BB67"/>
  <c r="AK67"/>
  <c r="CJ87"/>
  <c r="CF87"/>
  <c r="BY87"/>
  <c r="BQ87"/>
  <c r="BI87"/>
  <c r="BA87"/>
  <c r="B41"/>
  <c r="C41"/>
  <c r="CJ61"/>
  <c r="CF61"/>
  <c r="BY61"/>
  <c r="BQ61"/>
  <c r="BI61"/>
  <c r="BA61"/>
  <c r="BZ21"/>
  <c r="CB24"/>
  <c r="AZ13"/>
  <c r="CR11"/>
  <c r="CN11"/>
  <c r="BZ11"/>
  <c r="U11"/>
  <c r="BR11"/>
  <c r="BJ11"/>
  <c r="BB11"/>
  <c r="AK11"/>
  <c r="AZ15"/>
  <c r="CR38"/>
  <c r="CN38"/>
  <c r="BZ38"/>
  <c r="U38"/>
  <c r="BR38"/>
  <c r="BJ38"/>
  <c r="BB38"/>
  <c r="AK38"/>
  <c r="BL73"/>
  <c r="BD73"/>
  <c r="AO73"/>
  <c r="CR17"/>
  <c r="CN17"/>
  <c r="CJ17"/>
  <c r="CF17"/>
  <c r="BY17"/>
  <c r="BQ17"/>
  <c r="BI17"/>
  <c r="BA17"/>
  <c r="U17"/>
  <c r="BZ17"/>
  <c r="CJ25"/>
  <c r="CF25"/>
  <c r="BJ25"/>
  <c r="BB25"/>
  <c r="AZ25"/>
  <c r="BY25"/>
  <c r="BQ25"/>
  <c r="BI25"/>
  <c r="BA25"/>
  <c r="AK25"/>
  <c r="CR44"/>
  <c r="CN44"/>
  <c r="CJ44"/>
  <c r="CF44"/>
  <c r="BY44"/>
  <c r="BQ44"/>
  <c r="BI44"/>
  <c r="BA44"/>
  <c r="U44"/>
  <c r="BZ44"/>
  <c r="AZ69"/>
  <c r="CJ7"/>
  <c r="CF7"/>
  <c r="BJ7"/>
  <c r="BB7"/>
  <c r="AZ7"/>
  <c r="BY7"/>
  <c r="BQ7"/>
  <c r="BI7"/>
  <c r="BA7"/>
  <c r="AK7"/>
  <c r="CR19"/>
  <c r="CN19"/>
  <c r="CJ19"/>
  <c r="CF19"/>
  <c r="BY19"/>
  <c r="BQ19"/>
  <c r="BI19"/>
  <c r="BA19"/>
  <c r="U19"/>
  <c r="BZ19"/>
  <c r="BJ23"/>
  <c r="BB23"/>
  <c r="AZ23"/>
  <c r="AK23"/>
  <c r="CR79"/>
  <c r="CN79"/>
  <c r="CJ79"/>
  <c r="CF79"/>
  <c r="BY79"/>
  <c r="BQ79"/>
  <c r="BI79"/>
  <c r="BA79"/>
  <c r="U79"/>
  <c r="BZ79"/>
  <c r="CK9"/>
  <c r="CG9"/>
  <c r="CA9"/>
  <c r="BS9"/>
  <c r="BK9"/>
  <c r="BC9"/>
  <c r="CB17"/>
  <c r="BT17"/>
  <c r="BL17"/>
  <c r="BD17"/>
  <c r="AO17"/>
  <c r="CS17"/>
  <c r="CO17"/>
  <c r="CK17"/>
  <c r="CG17"/>
  <c r="CA17"/>
  <c r="BS17"/>
  <c r="BK17"/>
  <c r="BC17"/>
  <c r="CB44"/>
  <c r="BT44"/>
  <c r="BL44"/>
  <c r="BD44"/>
  <c r="AO44"/>
  <c r="CS44"/>
  <c r="CO44"/>
  <c r="CB73"/>
  <c r="BT73"/>
  <c r="CS73"/>
  <c r="CO73"/>
  <c r="CK73"/>
  <c r="CG73"/>
  <c r="CA73"/>
  <c r="BS73"/>
  <c r="BK73"/>
  <c r="BC73"/>
  <c r="CB19"/>
  <c r="BT19"/>
  <c r="BL19"/>
  <c r="BD19"/>
  <c r="AO19"/>
  <c r="CS19"/>
  <c r="CO19"/>
  <c r="CK19"/>
  <c r="CG19"/>
  <c r="CA19"/>
  <c r="BS19"/>
  <c r="BK19"/>
  <c r="BC19"/>
  <c r="CB38"/>
  <c r="BT38"/>
  <c r="BL38"/>
  <c r="BD38"/>
  <c r="AO38"/>
  <c r="CS38"/>
  <c r="CO38"/>
  <c r="CB71"/>
  <c r="BT71"/>
  <c r="BL71"/>
  <c r="BD71"/>
  <c r="AO71"/>
  <c r="CS71"/>
  <c r="CO71"/>
  <c r="CK71"/>
  <c r="CG71"/>
  <c r="CA71"/>
  <c r="BS71"/>
  <c r="BK71"/>
  <c r="BC71"/>
  <c r="CK69"/>
  <c r="CG69"/>
  <c r="CA69"/>
  <c r="BS69"/>
  <c r="BK69"/>
  <c r="BC69"/>
  <c r="CR13"/>
  <c r="CN13"/>
  <c r="AJ13"/>
  <c r="BZ13"/>
  <c r="BR13"/>
  <c r="BJ13"/>
  <c r="BB13"/>
  <c r="AK13"/>
  <c r="CR40"/>
  <c r="CN40"/>
  <c r="BZ40"/>
  <c r="BR40"/>
  <c r="BJ40"/>
  <c r="BB40"/>
  <c r="AK40"/>
  <c r="CR47"/>
  <c r="CN47"/>
  <c r="CJ47"/>
  <c r="CF47"/>
  <c r="BY47"/>
  <c r="BQ47"/>
  <c r="BI47"/>
  <c r="BA47"/>
  <c r="BZ47"/>
  <c r="BR47"/>
  <c r="BJ47"/>
  <c r="BB47"/>
  <c r="AK47"/>
  <c r="CR69"/>
  <c r="CN69"/>
  <c r="BZ69"/>
  <c r="BR69"/>
  <c r="BJ69"/>
  <c r="BB69"/>
  <c r="AK69"/>
  <c r="CR15"/>
  <c r="CN15"/>
  <c r="AJ15"/>
  <c r="BZ15"/>
  <c r="BR15"/>
  <c r="BJ15"/>
  <c r="BB15"/>
  <c r="AK15"/>
  <c r="CK13"/>
  <c r="CG13"/>
  <c r="CA13"/>
  <c r="BS13"/>
  <c r="BK13"/>
  <c r="BC13"/>
  <c r="CB25"/>
  <c r="BT25"/>
  <c r="BL25"/>
  <c r="BD25"/>
  <c r="AO25"/>
  <c r="CS25"/>
  <c r="CO25"/>
  <c r="CB40"/>
  <c r="BT40"/>
  <c r="BL40"/>
  <c r="BD40"/>
  <c r="AO40"/>
  <c r="CS40"/>
  <c r="CO40"/>
  <c r="CK40"/>
  <c r="CG40"/>
  <c r="CA40"/>
  <c r="BS40"/>
  <c r="BK40"/>
  <c r="BC40"/>
  <c r="CK77"/>
  <c r="CG77"/>
  <c r="CA77"/>
  <c r="BS77"/>
  <c r="BK77"/>
  <c r="BC77"/>
  <c r="CB7"/>
  <c r="BT7"/>
  <c r="BL7"/>
  <c r="BD7"/>
  <c r="AO7"/>
  <c r="CS7"/>
  <c r="CO7"/>
  <c r="CK15"/>
  <c r="CG15"/>
  <c r="CA15"/>
  <c r="BS15"/>
  <c r="BK15"/>
  <c r="BC15"/>
  <c r="CB23"/>
  <c r="BT23"/>
  <c r="BL23"/>
  <c r="BD23"/>
  <c r="AO23"/>
  <c r="CS23"/>
  <c r="CO23"/>
  <c r="CK75"/>
  <c r="CG75"/>
  <c r="CA75"/>
  <c r="BS75"/>
  <c r="BK75"/>
  <c r="BC75"/>
  <c r="CK21"/>
  <c r="CG21"/>
  <c r="CA21"/>
  <c r="BS21"/>
  <c r="BK21"/>
  <c r="BC21"/>
  <c r="CJ84"/>
  <c r="CF84"/>
  <c r="BY84"/>
  <c r="BQ84"/>
  <c r="BI84"/>
  <c r="BA84"/>
  <c r="BJ84"/>
  <c r="BB84"/>
  <c r="AK84"/>
  <c r="AZ84"/>
  <c r="CS91"/>
  <c r="CO91"/>
  <c r="CB91"/>
  <c r="BT91"/>
  <c r="BL91"/>
  <c r="BD91"/>
  <c r="AO91"/>
  <c r="B86"/>
  <c r="C86"/>
  <c r="B97"/>
  <c r="C97"/>
  <c r="CB33"/>
  <c r="B82"/>
  <c r="C82"/>
  <c r="B93"/>
  <c r="C93"/>
  <c r="B63"/>
  <c r="C63"/>
  <c r="B101"/>
  <c r="C101"/>
  <c r="U91"/>
  <c r="BZ91"/>
  <c r="B98"/>
  <c r="C98"/>
  <c r="B14"/>
  <c r="C14"/>
  <c r="B22"/>
  <c r="C22"/>
  <c r="B46"/>
  <c r="C46"/>
  <c r="B99"/>
  <c r="C99"/>
  <c r="W9"/>
  <c r="BT9"/>
  <c r="BL9"/>
  <c r="BD9"/>
  <c r="AO9"/>
  <c r="W11"/>
  <c r="CB11"/>
  <c r="AN27"/>
  <c r="B27"/>
  <c r="C27"/>
  <c r="W79"/>
  <c r="CB79"/>
  <c r="AN74"/>
  <c r="B74"/>
  <c r="C74"/>
  <c r="AJ53"/>
  <c r="B53"/>
  <c r="C53"/>
  <c r="CJ50"/>
  <c r="CF50"/>
  <c r="BY50"/>
  <c r="BQ50"/>
  <c r="BI50"/>
  <c r="BA50"/>
  <c r="W69"/>
  <c r="BT69"/>
  <c r="BL69"/>
  <c r="BD69"/>
  <c r="AO69"/>
  <c r="W5"/>
  <c r="CB5"/>
  <c r="AJ46"/>
  <c r="AJ59"/>
  <c r="B59"/>
  <c r="C59"/>
  <c r="CJ31"/>
  <c r="CF31"/>
  <c r="BY31"/>
  <c r="BQ31"/>
  <c r="BI31"/>
  <c r="BA31"/>
  <c r="CJ76"/>
  <c r="CF76"/>
  <c r="BY76"/>
  <c r="BQ76"/>
  <c r="BI76"/>
  <c r="BA76"/>
  <c r="CJ60"/>
  <c r="CF60"/>
  <c r="BY60"/>
  <c r="BQ60"/>
  <c r="BI60"/>
  <c r="BA60"/>
  <c r="W13"/>
  <c r="BT13"/>
  <c r="BL13"/>
  <c r="BD13"/>
  <c r="AO13"/>
  <c r="W47"/>
  <c r="CB47"/>
  <c r="W77"/>
  <c r="BT77"/>
  <c r="BL77"/>
  <c r="BD77"/>
  <c r="AO77"/>
  <c r="W15"/>
  <c r="BT15"/>
  <c r="BL15"/>
  <c r="BD15"/>
  <c r="AO15"/>
  <c r="W75"/>
  <c r="BT75"/>
  <c r="BL75"/>
  <c r="BD75"/>
  <c r="AO75"/>
  <c r="B37"/>
  <c r="C37"/>
  <c r="B76"/>
  <c r="C76"/>
  <c r="B85"/>
  <c r="C85"/>
  <c r="B50"/>
  <c r="C50"/>
  <c r="B31"/>
  <c r="C31"/>
  <c r="B30"/>
  <c r="C30"/>
  <c r="B66"/>
  <c r="C66"/>
  <c r="B51"/>
  <c r="C51"/>
  <c r="B12"/>
  <c r="C12"/>
  <c r="B20"/>
  <c r="C20"/>
  <c r="B32"/>
  <c r="C32"/>
  <c r="B96"/>
  <c r="C96"/>
  <c r="BX4"/>
  <c r="BP4"/>
  <c r="BH4"/>
  <c r="AX4"/>
  <c r="AF4"/>
  <c r="B4"/>
  <c r="C4"/>
  <c r="AJ28"/>
  <c r="B28"/>
  <c r="C28"/>
  <c r="AJ36"/>
  <c r="B36"/>
  <c r="C36"/>
  <c r="BX62"/>
  <c r="BP62"/>
  <c r="BH62"/>
  <c r="AX62"/>
  <c r="AF62"/>
  <c r="B62"/>
  <c r="C62"/>
  <c r="CJ98"/>
  <c r="CF98"/>
  <c r="BY98"/>
  <c r="BQ98"/>
  <c r="BI98"/>
  <c r="BA98"/>
  <c r="AJ42"/>
  <c r="B42"/>
  <c r="C42"/>
  <c r="CJ51"/>
  <c r="CF51"/>
  <c r="BY51"/>
  <c r="BQ51"/>
  <c r="BI51"/>
  <c r="BA51"/>
  <c r="CJ85"/>
  <c r="CF85"/>
  <c r="BY85"/>
  <c r="BQ85"/>
  <c r="BI85"/>
  <c r="BA85"/>
  <c r="W21"/>
  <c r="BT21"/>
  <c r="BL21"/>
  <c r="BD21"/>
  <c r="AO21"/>
  <c r="CK84"/>
  <c r="CG84"/>
  <c r="CA84"/>
  <c r="BS84"/>
  <c r="BK84"/>
  <c r="BC84"/>
  <c r="BX91"/>
  <c r="BP91"/>
  <c r="BH91"/>
  <c r="AX91"/>
  <c r="AF91"/>
  <c r="B56"/>
  <c r="C56"/>
  <c r="B29"/>
  <c r="C29"/>
  <c r="B48"/>
  <c r="C48"/>
  <c r="CH5"/>
  <c r="CC5"/>
  <c r="BU5"/>
  <c r="BM5"/>
  <c r="BE5"/>
  <c r="AS5"/>
  <c r="AJ67"/>
  <c r="B67"/>
  <c r="C67"/>
  <c r="CJ37"/>
  <c r="CF37"/>
  <c r="BY37"/>
  <c r="BQ37"/>
  <c r="BI37"/>
  <c r="BA37"/>
  <c r="CJ62"/>
  <c r="CF62"/>
  <c r="BY62"/>
  <c r="BQ62"/>
  <c r="BI62"/>
  <c r="BA62"/>
  <c r="B92"/>
  <c r="C92"/>
  <c r="B39"/>
  <c r="C39"/>
  <c r="B55"/>
  <c r="C55"/>
  <c r="B72"/>
  <c r="C72"/>
  <c r="B60"/>
  <c r="C60"/>
  <c r="AN5"/>
  <c r="CK5"/>
  <c r="CG5"/>
  <c r="CA5"/>
  <c r="BS5"/>
  <c r="BK5"/>
  <c r="BC5"/>
  <c r="CJ40"/>
  <c r="CF40"/>
  <c r="BY40"/>
  <c r="BQ40"/>
  <c r="BI40"/>
  <c r="BA40"/>
  <c r="AJ40"/>
  <c r="CK38"/>
  <c r="CG38"/>
  <c r="CA38"/>
  <c r="BS38"/>
  <c r="BK38"/>
  <c r="BC38"/>
  <c r="AN38"/>
  <c r="CJ23"/>
  <c r="CF23"/>
  <c r="BY23"/>
  <c r="BQ23"/>
  <c r="BI23"/>
  <c r="BA23"/>
  <c r="AJ23"/>
  <c r="AN11"/>
  <c r="CK11"/>
  <c r="CG11"/>
  <c r="CA11"/>
  <c r="BS11"/>
  <c r="BK11"/>
  <c r="BC11"/>
  <c r="CJ71"/>
  <c r="CF71"/>
  <c r="BY71"/>
  <c r="BQ71"/>
  <c r="BI71"/>
  <c r="BA71"/>
  <c r="AJ71"/>
  <c r="B21"/>
  <c r="C21"/>
  <c r="CK91"/>
  <c r="CG91"/>
  <c r="CA91"/>
  <c r="BS91"/>
  <c r="BK91"/>
  <c r="BC91"/>
  <c r="AN91"/>
  <c r="CK23"/>
  <c r="CG23"/>
  <c r="CA23"/>
  <c r="BS23"/>
  <c r="BK23"/>
  <c r="BC23"/>
  <c r="AN23"/>
  <c r="CK7"/>
  <c r="CG7"/>
  <c r="CA7"/>
  <c r="BS7"/>
  <c r="BK7"/>
  <c r="BC7"/>
  <c r="AN7"/>
  <c r="CK25"/>
  <c r="CG25"/>
  <c r="CA25"/>
  <c r="BS25"/>
  <c r="BK25"/>
  <c r="BC25"/>
  <c r="AN25"/>
  <c r="B25"/>
  <c r="C25"/>
  <c r="CJ69"/>
  <c r="CF69"/>
  <c r="BY69"/>
  <c r="BQ69"/>
  <c r="BI69"/>
  <c r="BA69"/>
  <c r="AJ69"/>
  <c r="B69"/>
  <c r="C69"/>
  <c r="AN44"/>
  <c r="CK44"/>
  <c r="CG44"/>
  <c r="CA44"/>
  <c r="BS44"/>
  <c r="BK44"/>
  <c r="BC44"/>
  <c r="CJ38"/>
  <c r="CF38"/>
  <c r="BY38"/>
  <c r="BQ38"/>
  <c r="BI38"/>
  <c r="BA38"/>
  <c r="AJ38"/>
  <c r="B38"/>
  <c r="C38"/>
  <c r="CJ11"/>
  <c r="CF11"/>
  <c r="BY11"/>
  <c r="BQ11"/>
  <c r="BI11"/>
  <c r="BA11"/>
  <c r="AJ11"/>
  <c r="AN47"/>
  <c r="CK47"/>
  <c r="CG47"/>
  <c r="CA47"/>
  <c r="BS47"/>
  <c r="BK47"/>
  <c r="BC47"/>
  <c r="CJ77"/>
  <c r="CF77"/>
  <c r="BY77"/>
  <c r="BQ77"/>
  <c r="BI77"/>
  <c r="BA77"/>
  <c r="AJ77"/>
  <c r="B77"/>
  <c r="C77"/>
  <c r="AN79"/>
  <c r="CK79"/>
  <c r="CG79"/>
  <c r="CA79"/>
  <c r="BS79"/>
  <c r="BK79"/>
  <c r="BC79"/>
  <c r="B15"/>
  <c r="C15"/>
  <c r="B13"/>
  <c r="C13"/>
  <c r="B84"/>
  <c r="C84"/>
  <c r="B7"/>
  <c r="C7"/>
  <c r="AN40"/>
  <c r="AN71"/>
  <c r="AN19"/>
  <c r="AN73"/>
  <c r="AN17"/>
  <c r="BR79"/>
  <c r="BJ79"/>
  <c r="BB79"/>
  <c r="AK79"/>
  <c r="BR19"/>
  <c r="BJ19"/>
  <c r="BB19"/>
  <c r="AK19"/>
  <c r="BR44"/>
  <c r="BJ44"/>
  <c r="BB44"/>
  <c r="AK44"/>
  <c r="BR17"/>
  <c r="BJ17"/>
  <c r="BB17"/>
  <c r="AK17"/>
  <c r="CJ15"/>
  <c r="CF15"/>
  <c r="BY15"/>
  <c r="BQ15"/>
  <c r="BI15"/>
  <c r="BA15"/>
  <c r="CJ13"/>
  <c r="CF13"/>
  <c r="BY13"/>
  <c r="BQ13"/>
  <c r="BI13"/>
  <c r="BA13"/>
  <c r="CB21"/>
  <c r="CB75"/>
  <c r="CB15"/>
  <c r="CB77"/>
  <c r="BT47"/>
  <c r="BL47"/>
  <c r="BD47"/>
  <c r="AO47"/>
  <c r="CB13"/>
  <c r="BT5"/>
  <c r="BL5"/>
  <c r="BD5"/>
  <c r="AO5"/>
  <c r="B5"/>
  <c r="C5"/>
  <c r="CB69"/>
  <c r="BT79"/>
  <c r="BL79"/>
  <c r="BD79"/>
  <c r="AO79"/>
  <c r="BT11"/>
  <c r="BL11"/>
  <c r="BD11"/>
  <c r="AO11"/>
  <c r="CB9"/>
  <c r="CJ75"/>
  <c r="CF75"/>
  <c r="BY75"/>
  <c r="BQ75"/>
  <c r="BI75"/>
  <c r="BA75"/>
  <c r="BR91"/>
  <c r="BJ91"/>
  <c r="BB91"/>
  <c r="AK91"/>
  <c r="BR73"/>
  <c r="BJ73"/>
  <c r="BB73"/>
  <c r="AK73"/>
  <c r="BR9"/>
  <c r="BJ9"/>
  <c r="BB9"/>
  <c r="AK9"/>
  <c r="CJ5"/>
  <c r="CF5"/>
  <c r="BY5"/>
  <c r="BQ5"/>
  <c r="BI5"/>
  <c r="BA5"/>
  <c r="B75"/>
  <c r="C75"/>
  <c r="AJ47"/>
  <c r="B47"/>
  <c r="C47"/>
  <c r="AJ79"/>
  <c r="B79"/>
  <c r="C79"/>
  <c r="AJ19"/>
  <c r="B19"/>
  <c r="C19"/>
  <c r="AJ44"/>
  <c r="B44"/>
  <c r="C44"/>
  <c r="AJ17"/>
  <c r="B17"/>
  <c r="C17"/>
  <c r="AJ91"/>
  <c r="B91"/>
  <c r="C91"/>
  <c r="AJ73"/>
  <c r="B73"/>
  <c r="C73"/>
  <c r="AJ9"/>
  <c r="B9"/>
  <c r="C9"/>
  <c r="B71"/>
  <c r="C71"/>
  <c r="B11"/>
  <c r="C11"/>
  <c r="B23"/>
  <c r="C23"/>
  <c r="B40"/>
  <c r="C40"/>
  <c r="B54" i="1"/>
  <c r="G27" i="28"/>
  <c r="Q27" s="1"/>
  <c r="O29" s="1"/>
  <c r="O33" s="1"/>
  <c r="B48" i="1"/>
  <c r="E48"/>
  <c r="C41" i="29"/>
  <c r="Q41" s="1"/>
  <c r="E54" i="1"/>
  <c r="B45"/>
  <c r="B53"/>
  <c r="G42"/>
  <c r="B46"/>
  <c r="J25" i="29"/>
  <c r="Q25"/>
  <c r="E45" i="1"/>
  <c r="G25" i="28"/>
  <c r="Q25"/>
  <c r="E53" i="1"/>
  <c r="E55"/>
  <c r="J27" i="29"/>
  <c r="Q27"/>
  <c r="O29"/>
  <c r="E46" i="1"/>
  <c r="E47"/>
  <c r="E49"/>
  <c r="A3" i="31"/>
  <c r="D3" s="1"/>
  <c r="B66" i="1"/>
  <c r="AL3" i="31"/>
  <c r="B62" i="1"/>
  <c r="A2" i="31"/>
  <c r="D2" s="1"/>
  <c r="AL2"/>
  <c r="M2" l="1"/>
  <c r="AB2"/>
  <c r="AQ2"/>
  <c r="E2"/>
  <c r="N2"/>
  <c r="F2"/>
  <c r="H2"/>
  <c r="O2"/>
  <c r="AB3"/>
  <c r="E3"/>
  <c r="M3"/>
  <c r="N3" s="1"/>
  <c r="AQ3"/>
  <c r="N45" i="29"/>
  <c r="S2" i="31" l="1"/>
  <c r="T2"/>
  <c r="K2"/>
  <c r="BN2"/>
  <c r="BV2"/>
  <c r="CP2"/>
  <c r="CL2" s="1"/>
  <c r="X2"/>
  <c r="Y2"/>
  <c r="G2"/>
  <c r="H3"/>
  <c r="F3"/>
  <c r="G3" s="1"/>
  <c r="Y3"/>
  <c r="X3"/>
  <c r="AR2"/>
  <c r="AT2"/>
  <c r="AA2" s="1"/>
  <c r="BF2"/>
  <c r="O3"/>
  <c r="BN3" s="1"/>
  <c r="AG3"/>
  <c r="Q3"/>
  <c r="R3" s="1"/>
  <c r="P3"/>
  <c r="AG2"/>
  <c r="R2"/>
  <c r="AF2"/>
  <c r="Q2"/>
  <c r="P2"/>
  <c r="J2"/>
  <c r="Z2" l="1"/>
  <c r="CH2"/>
  <c r="CC2" s="1"/>
  <c r="BU2" s="1"/>
  <c r="BM2" s="1"/>
  <c r="BE2" s="1"/>
  <c r="AS2" s="1"/>
  <c r="AM3"/>
  <c r="V3"/>
  <c r="W3" s="1"/>
  <c r="L3"/>
  <c r="AP3"/>
  <c r="AV2"/>
  <c r="CR2"/>
  <c r="CN2" s="1"/>
  <c r="V2"/>
  <c r="AP2"/>
  <c r="AM2"/>
  <c r="L2"/>
  <c r="W2"/>
  <c r="AZ2"/>
  <c r="BV3"/>
  <c r="AR3"/>
  <c r="AT3"/>
  <c r="AA3" s="1"/>
  <c r="BF3"/>
  <c r="AH2"/>
  <c r="AY2"/>
  <c r="AI2"/>
  <c r="CP3"/>
  <c r="CL3" s="1"/>
  <c r="Z3" s="1"/>
  <c r="CE3"/>
  <c r="BX3"/>
  <c r="CM2"/>
  <c r="CI2" s="1"/>
  <c r="CD2" s="1"/>
  <c r="BW2" s="1"/>
  <c r="BO2" s="1"/>
  <c r="BG2" s="1"/>
  <c r="AW2" s="1"/>
  <c r="BX2"/>
  <c r="BP2" s="1"/>
  <c r="BH2" s="1"/>
  <c r="AX2" s="1"/>
  <c r="CE2"/>
  <c r="CQ2"/>
  <c r="AU3"/>
  <c r="AC3"/>
  <c r="AD3"/>
  <c r="AC2"/>
  <c r="AU2"/>
  <c r="AD2"/>
  <c r="T3"/>
  <c r="S3"/>
  <c r="K3"/>
  <c r="U3"/>
  <c r="J3"/>
  <c r="U2"/>
  <c r="BZ2" s="1"/>
  <c r="AJ2" l="1"/>
  <c r="CJ2"/>
  <c r="CF2" s="1"/>
  <c r="BY2" s="1"/>
  <c r="BQ2" s="1"/>
  <c r="BI2" s="1"/>
  <c r="BA2" s="1"/>
  <c r="BR2"/>
  <c r="BJ2" s="1"/>
  <c r="BB2" s="1"/>
  <c r="AK2" s="1"/>
  <c r="CN3"/>
  <c r="AJ3"/>
  <c r="CR3"/>
  <c r="BR3"/>
  <c r="BZ3"/>
  <c r="BC2"/>
  <c r="BH3"/>
  <c r="AX3" s="1"/>
  <c r="AF3" s="1"/>
  <c r="BP3"/>
  <c r="AV3"/>
  <c r="AY3"/>
  <c r="AH3"/>
  <c r="AN2"/>
  <c r="CB2"/>
  <c r="CS2"/>
  <c r="CO2" s="1"/>
  <c r="CK2" s="1"/>
  <c r="CG2" s="1"/>
  <c r="CA2" s="1"/>
  <c r="BS2" s="1"/>
  <c r="BK2" s="1"/>
  <c r="BT2"/>
  <c r="BL2" s="1"/>
  <c r="BD2" s="1"/>
  <c r="AO2" s="1"/>
  <c r="AE2"/>
  <c r="CH3"/>
  <c r="CC3" s="1"/>
  <c r="BU3" s="1"/>
  <c r="BM3" s="1"/>
  <c r="BE3" s="1"/>
  <c r="AS3" s="1"/>
  <c r="BJ3"/>
  <c r="BB3" s="1"/>
  <c r="AK3" s="1"/>
  <c r="AZ3"/>
  <c r="AI3" s="1"/>
  <c r="CJ3"/>
  <c r="CF3" s="1"/>
  <c r="BY3" s="1"/>
  <c r="BQ3" s="1"/>
  <c r="BI3" s="1"/>
  <c r="BA3" s="1"/>
  <c r="CO3"/>
  <c r="CK3" s="1"/>
  <c r="CG3" s="1"/>
  <c r="CA3" s="1"/>
  <c r="BS3" s="1"/>
  <c r="BK3" s="1"/>
  <c r="BC3" s="1"/>
  <c r="CS3"/>
  <c r="BT3"/>
  <c r="BL3" s="1"/>
  <c r="BD3" s="1"/>
  <c r="AO3" s="1"/>
  <c r="CB3"/>
  <c r="AN3"/>
  <c r="CQ3"/>
  <c r="CM3" s="1"/>
  <c r="AE3" s="1"/>
  <c r="B3" s="1"/>
  <c r="H47" i="28" l="1"/>
  <c r="C3" i="31"/>
  <c r="B2"/>
  <c r="CI3"/>
  <c r="CD3" s="1"/>
  <c r="BW3" s="1"/>
  <c r="BO3" s="1"/>
  <c r="BG3" s="1"/>
  <c r="AW3" s="1"/>
  <c r="C2" l="1"/>
  <c r="G49" i="29"/>
</calcChain>
</file>

<file path=xl/sharedStrings.xml><?xml version="1.0" encoding="utf-8"?>
<sst xmlns="http://schemas.openxmlformats.org/spreadsheetml/2006/main" count="437" uniqueCount="284">
  <si>
    <t>Matricule CNSS</t>
  </si>
  <si>
    <t>Nom &amp; Prénom</t>
  </si>
  <si>
    <t>Date embauche</t>
  </si>
  <si>
    <t>Nbre jours</t>
  </si>
  <si>
    <t>Total</t>
  </si>
  <si>
    <t>Nature de prestation</t>
  </si>
  <si>
    <t>Taux</t>
  </si>
  <si>
    <t>Montant</t>
  </si>
  <si>
    <t>Allocations familiales</t>
  </si>
  <si>
    <t>Prestation sociales</t>
  </si>
  <si>
    <t>Prestation AMO</t>
  </si>
  <si>
    <t>Cotisation AMO</t>
  </si>
  <si>
    <t>Total des cotisations CNSS versées</t>
  </si>
  <si>
    <t>Montant global des versements</t>
  </si>
  <si>
    <t>Masse salariale</t>
  </si>
  <si>
    <t>Total des cotisations AMO versées</t>
  </si>
  <si>
    <t>Mois de versement :</t>
  </si>
  <si>
    <t xml:space="preserve">Salaire brut </t>
  </si>
  <si>
    <t>Taxe de la FP</t>
  </si>
  <si>
    <t xml:space="preserve">Comptabilisation CNSS  </t>
  </si>
  <si>
    <t xml:space="preserve">Comptabilisation AMO </t>
  </si>
  <si>
    <t>Comptabilisation au journal salaire</t>
  </si>
  <si>
    <t xml:space="preserve">Société </t>
  </si>
  <si>
    <t>CNSS</t>
  </si>
  <si>
    <t>Salaire non plafonné</t>
  </si>
  <si>
    <t>Salaire plafonné</t>
  </si>
  <si>
    <t>طابع و إمضاء المشغل</t>
  </si>
  <si>
    <t>N CIN</t>
  </si>
  <si>
    <t xml:space="preserve"> Bordereau 
de 
paiement</t>
  </si>
  <si>
    <t>-</t>
  </si>
  <si>
    <t>DE COTISATION</t>
  </si>
  <si>
    <t>الإشتراكات</t>
  </si>
  <si>
    <t>ـ</t>
  </si>
  <si>
    <t>ورقة الأداء</t>
  </si>
  <si>
    <t>DE PENALITE (TFP/AF)</t>
  </si>
  <si>
    <t>الذعائر {ت م/ ت ع }</t>
  </si>
  <si>
    <t>D'ALLOCATIONS FAMILIALES IMPAYEES</t>
  </si>
  <si>
    <t>المنح العائلية غير المؤداة</t>
  </si>
  <si>
    <t>DE LA TAXE DE FORMATION PROFESSIONNELLE</t>
  </si>
  <si>
    <t xml:space="preserve">ضريبة التكوين المهني </t>
  </si>
  <si>
    <t>المرجع التركيبي</t>
  </si>
  <si>
    <t>REFERENCE STRUCTUREE</t>
  </si>
  <si>
    <t>رقم الإنخراط</t>
  </si>
  <si>
    <t>NUMERO D'AFFILIE</t>
  </si>
  <si>
    <t>تاريخ الإصدار</t>
  </si>
  <si>
    <t>DATE D'EMISSION</t>
  </si>
  <si>
    <t>تسديد عن شهر</t>
  </si>
  <si>
    <t>VERSEMENT DU MOIS DE</t>
  </si>
  <si>
    <t>يسوى قبل</t>
  </si>
  <si>
    <t>A REGULARISER AVANT LE</t>
  </si>
  <si>
    <t>A REMPLIR PAR L'EMPLOYEUR</t>
  </si>
  <si>
    <t>يملأ من طرف المشغل</t>
  </si>
  <si>
    <t>(1) ORDRE EN VIREMENT</t>
  </si>
  <si>
    <t>أمر بالتحويل</t>
  </si>
  <si>
    <t>(1)</t>
  </si>
  <si>
    <t>Décompte des cotisations dues</t>
  </si>
  <si>
    <t>تفصيل واجبات الإشتراك المستحقة</t>
  </si>
  <si>
    <t>(2) VERSEMENT EN ESPECES</t>
  </si>
  <si>
    <t>أداء نقدي</t>
  </si>
  <si>
    <t xml:space="preserve">(2) </t>
  </si>
  <si>
    <t>C</t>
  </si>
  <si>
    <t>Nature des</t>
  </si>
  <si>
    <t>نوع</t>
  </si>
  <si>
    <t>كتل الأجور</t>
  </si>
  <si>
    <t>النسبة</t>
  </si>
  <si>
    <t>المبلغ</t>
  </si>
  <si>
    <t>Prestations</t>
  </si>
  <si>
    <t>الإعانات</t>
  </si>
  <si>
    <t>Masses salariales</t>
  </si>
  <si>
    <t>Raison Sociale et adresse</t>
  </si>
  <si>
    <t xml:space="preserve">تسمية المقاولة و عنوان المصرف </t>
  </si>
  <si>
    <t>المنح العائلية</t>
  </si>
  <si>
    <t xml:space="preserve">de la banque ou l'ordre </t>
  </si>
  <si>
    <t>المتلقي للأمر بالأداء</t>
  </si>
  <si>
    <t>Allocations de famille</t>
  </si>
  <si>
    <t>de virement est donné</t>
  </si>
  <si>
    <t>الإعانات الإجتماعية</t>
  </si>
  <si>
    <t>Prestations sociales</t>
  </si>
  <si>
    <t>مجموع واجبات الإشتراك المؤداة</t>
  </si>
  <si>
    <t>Total des cotisations versées</t>
  </si>
  <si>
    <t>ذعائر الإشتراك</t>
  </si>
  <si>
    <t>Monsieur le Directeur</t>
  </si>
  <si>
    <t>سيدي المدير</t>
  </si>
  <si>
    <t>Pénalités sur cotisations</t>
  </si>
  <si>
    <t>مبلغ المنح العائلية المرجوعة</t>
  </si>
  <si>
    <t>(1) Par débit de mon compte numéro</t>
  </si>
  <si>
    <t xml:space="preserve">بناء على الخصم المقتطع من حسابي رقم </t>
  </si>
  <si>
    <t>Montant des A.F reversées</t>
  </si>
  <si>
    <t>الغرامة المفروضة</t>
  </si>
  <si>
    <t>Astreintes des A.F.</t>
  </si>
  <si>
    <t>TAXE DE FORMATION</t>
  </si>
  <si>
    <t>ضريبة التكوين المهني</t>
  </si>
  <si>
    <t>PROFESSIONNELLE</t>
  </si>
  <si>
    <t>(2) Par mon versement en espèces à votre guichet</t>
  </si>
  <si>
    <t xml:space="preserve">بناء على المبلغ الذي دفعته نقدا بشباككم </t>
  </si>
  <si>
    <t>Veuillez créditer le compte de la Caisse Ntionale de</t>
  </si>
  <si>
    <t xml:space="preserve">أرجو أن تدفعوا في حساب  </t>
  </si>
  <si>
    <t>Sécurité Sociale</t>
  </si>
  <si>
    <t xml:space="preserve">الصندوق الوطني للضمان الإجتماعي </t>
  </si>
  <si>
    <t xml:space="preserve">Chez la Banque Centrale Populaire      </t>
  </si>
  <si>
    <t xml:space="preserve">190 780 2121 21 995 0020 004 26 </t>
  </si>
  <si>
    <t>لدى البنك الشعبي</t>
  </si>
  <si>
    <t xml:space="preserve">Chez la BMCE BANK Agence DAMANE       </t>
  </si>
  <si>
    <t xml:space="preserve"> 011 780 0000 63 210 0060 136 57 </t>
  </si>
  <si>
    <t>لدى البنك المغربي للتجارة الخارجية</t>
  </si>
  <si>
    <t>ذعائر التكوين المهني</t>
  </si>
  <si>
    <t xml:space="preserve">Chez la AWB Succursale  2001           </t>
  </si>
  <si>
    <t xml:space="preserve"> 007 780 0000 00 200 8000 400 48 </t>
  </si>
  <si>
    <t>لدى البنك التجاري وفا بنك</t>
  </si>
  <si>
    <t>Pénalités T.F.P.</t>
  </si>
  <si>
    <t xml:space="preserve">Chez la SGMB Agce Abdelmoumen     </t>
  </si>
  <si>
    <t xml:space="preserve"> 022 780 0001 50 000 7942 066 74 </t>
  </si>
  <si>
    <t>لدى الشركة العامة المغربية للأبناك</t>
  </si>
  <si>
    <t>المبلغ الإجمالي للأداء</t>
  </si>
  <si>
    <t xml:space="preserve">Chez la BMCI Agence Ntions Unies   </t>
  </si>
  <si>
    <t xml:space="preserve"> 013 780 0100  11 971 0900 171 48 </t>
  </si>
  <si>
    <t>لدى البنك المغربي للتجارة و الصناعة</t>
  </si>
  <si>
    <t>Montant global du versement</t>
  </si>
  <si>
    <t xml:space="preserve">Chez la CDM Agce Mohamed V         </t>
  </si>
  <si>
    <t xml:space="preserve"> 021 780 0000 02 704 4941  282  33 </t>
  </si>
  <si>
    <t>لدى بنك مصرف المغرب</t>
  </si>
  <si>
    <t>Chez  CIH</t>
  </si>
  <si>
    <t>230 780 507 2699 22 10 095 00 69</t>
  </si>
  <si>
    <t>لدى القرض العقاري والسياحي</t>
  </si>
  <si>
    <t xml:space="preserve">Par virement </t>
  </si>
  <si>
    <t>اعتمادا بقيمة</t>
  </si>
  <si>
    <t>en toutes lettres</t>
  </si>
  <si>
    <t>بالحروف لا بالأرقام</t>
  </si>
  <si>
    <t>représentant le montant de mon réglement à la Caisse Nationale de</t>
  </si>
  <si>
    <t>و هو المبلغ الذي أسدد به ما علي تجاه الصندوق الوطني للضمان</t>
  </si>
  <si>
    <t>Sécurité Sociale tel qu'il est indiqué en chiffres dans la case 10 ci-contre</t>
  </si>
  <si>
    <t>الإجتماعي كما أشرت إلى ذلك أرقاما في الخانة 10يسرته</t>
  </si>
  <si>
    <t>Je vous prie d'accompagner le présent ordre de virement d'un</t>
  </si>
  <si>
    <t xml:space="preserve">كما أرجوكم أن ترفقوا أمر التحويل هذا بنظيره و أن تسلموني  </t>
  </si>
  <si>
    <t>exemplaire après les avoir revêtus de votre signature et de votre</t>
  </si>
  <si>
    <t>النظير’ بعد أن تمهروه بإمضائكم و تضعوا عليه طابعكم مع</t>
  </si>
  <si>
    <t>cachet et d'y avoir porté la date d'exécution.</t>
  </si>
  <si>
    <t xml:space="preserve">الإشارة إلى تاريخ تنفيد هذا الأمر بالتحويل </t>
  </si>
  <si>
    <t xml:space="preserve">Veuillez agréer, Monsieur le directeur, l'expression de mes </t>
  </si>
  <si>
    <t>تقبلوا سيدي المدير’ أسمى عبارات التقدير</t>
  </si>
  <si>
    <t>sentiments distingués.</t>
  </si>
  <si>
    <t>Cachet et signature de l'employeur</t>
  </si>
  <si>
    <t xml:space="preserve">Réservé à la banque du donneur </t>
  </si>
  <si>
    <t xml:space="preserve">إطار مخصص للبنك الذي ينتمي </t>
  </si>
  <si>
    <t>de l'ordre</t>
  </si>
  <si>
    <t>إليه صاحب الأمر</t>
  </si>
  <si>
    <t>رمز البنك</t>
  </si>
  <si>
    <t>الختم و الإمضاء</t>
  </si>
  <si>
    <t>Code Banque</t>
  </si>
  <si>
    <t>Cachet et signature</t>
  </si>
  <si>
    <t>تاريخ بدء مفعول الإيداع</t>
  </si>
  <si>
    <t>Date d'effet du dépôt</t>
  </si>
  <si>
    <t>La date d'effet du dépôt opposée par la</t>
  </si>
  <si>
    <t>يعتبر تاريخ بدء مفعول الإيداع المحدد من طرف</t>
  </si>
  <si>
    <t>banque du donneur de l'ordre vaut</t>
  </si>
  <si>
    <t xml:space="preserve">البنك الذي ينتمي إليه صاحب الأمر بالأداء نافدا </t>
  </si>
  <si>
    <t>garantie de l'exécution de l'ordre au plus</t>
  </si>
  <si>
    <t>ابتداء من يوم العمل الموالي لهذا التاريخ على أبعد</t>
  </si>
  <si>
    <t>tard le lendemain ouvrable</t>
  </si>
  <si>
    <t>تقدير</t>
  </si>
  <si>
    <t>Date de compensation</t>
  </si>
  <si>
    <t>تاريخ المقاصة</t>
  </si>
  <si>
    <t xml:space="preserve"> </t>
  </si>
  <si>
    <t xml:space="preserve">        الطابع و الإمضاء</t>
  </si>
  <si>
    <t>Référence structurée CNSS</t>
  </si>
  <si>
    <t>Affilié</t>
  </si>
  <si>
    <t>Année</t>
  </si>
  <si>
    <t>Mois</t>
  </si>
  <si>
    <t>Type</t>
  </si>
  <si>
    <t>Référence</t>
  </si>
  <si>
    <t>Référence structurée AMO</t>
  </si>
  <si>
    <t>01</t>
  </si>
  <si>
    <t>02</t>
  </si>
  <si>
    <t>BJ170010</t>
  </si>
  <si>
    <t>BJ170011</t>
  </si>
  <si>
    <t>BJ170012</t>
  </si>
  <si>
    <t>BJ170013</t>
  </si>
  <si>
    <t>BJ170014</t>
  </si>
  <si>
    <t>BJ170015</t>
  </si>
  <si>
    <t>BJ170016</t>
  </si>
  <si>
    <t>BJ170017</t>
  </si>
  <si>
    <t>BJ170018</t>
  </si>
  <si>
    <t>BJ170019</t>
  </si>
  <si>
    <t>BJ170020</t>
  </si>
  <si>
    <t>BJ170021</t>
  </si>
  <si>
    <t>BJ170022</t>
  </si>
  <si>
    <t>BJ170023</t>
  </si>
  <si>
    <t>BJ170024</t>
  </si>
  <si>
    <t>BJ170025</t>
  </si>
  <si>
    <t>BJ170026</t>
  </si>
  <si>
    <t>BJ170027</t>
  </si>
  <si>
    <t>BJ170028</t>
  </si>
  <si>
    <t>BJ170029</t>
  </si>
  <si>
    <t>BJ170030</t>
  </si>
  <si>
    <t>BJ170031</t>
  </si>
  <si>
    <t>BJ170032</t>
  </si>
  <si>
    <t>BJ170033</t>
  </si>
  <si>
    <t>BJ170034</t>
  </si>
  <si>
    <t>BJ170035</t>
  </si>
  <si>
    <t>BJ170036</t>
  </si>
  <si>
    <t>BJ170037</t>
  </si>
  <si>
    <t>BJ170038</t>
  </si>
  <si>
    <t>BJ170039</t>
  </si>
  <si>
    <t>BJ170040</t>
  </si>
  <si>
    <t>BJ170041</t>
  </si>
  <si>
    <t>BJ170042</t>
  </si>
  <si>
    <t>MN</t>
  </si>
  <si>
    <t>AB</t>
  </si>
  <si>
    <t xml:space="preserve">Etat de la Caisse nationale de la sécurité sociale </t>
  </si>
  <si>
    <t>Date d'émission</t>
  </si>
  <si>
    <t xml:space="preserve">Versement du mois de </t>
  </si>
  <si>
    <t xml:space="preserve">A régulariser avant le </t>
  </si>
  <si>
    <t xml:space="preserve">Nom de société </t>
  </si>
  <si>
    <t>Adresse</t>
  </si>
  <si>
    <t>Ville</t>
  </si>
  <si>
    <t>Suite adrèsse</t>
  </si>
  <si>
    <t>Agence bancaire</t>
  </si>
  <si>
    <t>N° du compte</t>
  </si>
  <si>
    <t>Pour le mois, il faut taper ' avant le mois pour afficher le 0 : ex '01</t>
  </si>
  <si>
    <t>MONTANT</t>
  </si>
  <si>
    <t>EN LETTRE</t>
  </si>
  <si>
    <t>Montant global de la CNSS</t>
  </si>
  <si>
    <t>Montant global de l'AMO</t>
  </si>
  <si>
    <t>ASSURANCE MALADIE OBLIGATOIRE</t>
  </si>
  <si>
    <t>التأمين الصحي الإجباري</t>
  </si>
  <si>
    <t>des cotisations</t>
  </si>
  <si>
    <t>des pénalités</t>
  </si>
  <si>
    <t>الذعائر</t>
  </si>
  <si>
    <t>Réf: 511-4-01</t>
  </si>
  <si>
    <t>مرجع رقم 01-4-511</t>
  </si>
  <si>
    <t>Nature</t>
  </si>
  <si>
    <t>كتل الأجورالإجمالية بدون سقف</t>
  </si>
  <si>
    <t>Masses salariales déplafonnées brutes</t>
  </si>
  <si>
    <t>مساهمة في ت ص ا</t>
  </si>
  <si>
    <t>Participation AMO</t>
  </si>
  <si>
    <t>واجبات الإشتراكات</t>
  </si>
  <si>
    <t>مجموع واجبات الإشتراك ت ص ا</t>
  </si>
  <si>
    <t>Total des cotisations versées AMO</t>
  </si>
  <si>
    <t>ذعائر الإشتراك ت ص ا</t>
  </si>
  <si>
    <t>Pénalités sur cotisations AMO</t>
  </si>
  <si>
    <t>Montant global de versement</t>
  </si>
  <si>
    <t>(2) Par mon versement à votre guichet</t>
  </si>
  <si>
    <t xml:space="preserve">بناء على المبلغ الذي دفعته بشباككم </t>
  </si>
  <si>
    <t xml:space="preserve">Veuillez créditer le compte de la Caisse Ntionale de Sécurité Sociale chez: </t>
  </si>
  <si>
    <t xml:space="preserve">أرجو أن تدفعوا في حساب  الصندوق الوطني للضمان الإجتماعي </t>
  </si>
  <si>
    <t xml:space="preserve">Par versement 
ou virement  </t>
  </si>
  <si>
    <t>بالحروف</t>
  </si>
  <si>
    <t>Sécurité Sociale tel qu'il est indiqué en chiffres dans la case 10 ci-dessus</t>
  </si>
  <si>
    <t>الإجتماعي كما تشيرإلى ذلك  الخانة 10 أعلاه</t>
  </si>
  <si>
    <t xml:space="preserve">كما أرجوكم أن ترفقوا أمر التحويل هذا بنظيره  بعد أن تضعوا </t>
  </si>
  <si>
    <t>exemplaire après l'avoir signé, cacheté et d'y avoir  porté la date d'exécution.</t>
  </si>
  <si>
    <t>عليه خاتمكم  وإمضائكم  مع الإشارة إلى تاريخ تنفيد هذا الأمر</t>
  </si>
  <si>
    <t xml:space="preserve"> بالتحويل </t>
  </si>
  <si>
    <t xml:space="preserve">Veuillez agréer, Monsieur le directeur, l'expression de mes salutations </t>
  </si>
  <si>
    <t>تقبلوا سيدي المدير’ أسمى عبارات التقديرو السلام</t>
  </si>
  <si>
    <t xml:space="preserve"> distinguées.</t>
  </si>
  <si>
    <t>ختم و إمضاء المشغل</t>
  </si>
  <si>
    <t>Réservé à la banque du donneur de l'ordre</t>
  </si>
  <si>
    <t>خاص بالبنك الذي ينتمي إليه صاحب الأمر</t>
  </si>
  <si>
    <t xml:space="preserve">Date d'effet </t>
  </si>
  <si>
    <t xml:space="preserve">تاريخ بدء </t>
  </si>
  <si>
    <t>du dépôt</t>
  </si>
  <si>
    <t>مفعول الإيداع</t>
  </si>
  <si>
    <t xml:space="preserve">ابتداء من يوم العمل الموالي لهذا التاريخ </t>
  </si>
  <si>
    <t>على أبعد تقدير</t>
  </si>
  <si>
    <t>الطابع و الإمضاء</t>
  </si>
  <si>
    <t>Part patronale au débit</t>
  </si>
  <si>
    <t>Part global au crédit</t>
  </si>
  <si>
    <t>FE</t>
  </si>
  <si>
    <t>1514286</t>
  </si>
  <si>
    <t>211117810014512612398714</t>
  </si>
  <si>
    <t xml:space="preserve">  حرر بتاريخ </t>
  </si>
  <si>
    <t xml:space="preserve">,  le </t>
  </si>
  <si>
    <t>A Casa</t>
  </si>
  <si>
    <t>Ville de dépôt</t>
  </si>
  <si>
    <t>Date de dépôt</t>
  </si>
  <si>
    <t>Remplir uniquement en vert - les feuilles BPC CNSS-AMO - conversion:  se remplissement automatiquement</t>
  </si>
  <si>
    <t>Sté MC sarl</t>
  </si>
  <si>
    <t xml:space="preserve"> Casablanca</t>
  </si>
  <si>
    <t>Agence banque populaire - maarif</t>
  </si>
  <si>
    <t>04.Rue Paris. Maarif. Casablanca.20500</t>
  </si>
  <si>
    <t>12</t>
  </si>
  <si>
    <t xml:space="preserve">observation </t>
  </si>
  <si>
    <t xml:space="preserve">Remplir uniquement les cellules en vert </t>
  </si>
</sst>
</file>

<file path=xl/styles.xml><?xml version="1.0" encoding="utf-8"?>
<styleSheet xmlns="http://schemas.openxmlformats.org/spreadsheetml/2006/main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#,##0.00_ ;[Red]\-#,##0.00\ "/>
    <numFmt numFmtId="174" formatCode="_-* #,##0.00\ [$€]_-;\-* #,##0.00\ [$€]_-;_-* &quot;-&quot;??\ [$€]_-;_-@_-"/>
    <numFmt numFmtId="175" formatCode="_-* #,##0.00\ _F_-;\-* #,##0.00\ _F_-;_-* &quot;-&quot;??\ _F_-;_-@_-"/>
    <numFmt numFmtId="176" formatCode="dd/mm/yy;@"/>
    <numFmt numFmtId="178" formatCode="mm\ /\ yyyy"/>
    <numFmt numFmtId="179" formatCode="00"/>
    <numFmt numFmtId="183" formatCode="_-* #,##0.00\ [$€-1]_-;\-* #,##0.00\ [$€-1]_-;_-* &quot;-&quot;??\ [$€-1]_-"/>
    <numFmt numFmtId="184" formatCode="_-* #,##0.00\ &quot;F&quot;_-;\-* #,##0.00\ &quot;F&quot;_-;_-* &quot;-&quot;??\ &quot;F&quot;_-;_-@_-"/>
    <numFmt numFmtId="186" formatCode="0&quot; &quot;\ 000&quot;  &quot;00&quot; &quot;00&quot; &quot;00&quot; &quot;00"/>
    <numFmt numFmtId="187" formatCode="mm/yyyy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5"/>
      <name val="Arial"/>
      <family val="2"/>
    </font>
    <font>
      <sz val="11"/>
      <name val="Arial"/>
      <family val="2"/>
    </font>
    <font>
      <sz val="7.5"/>
      <name val="Arial"/>
      <family val="2"/>
    </font>
    <font>
      <sz val="20"/>
      <name val="Arial"/>
      <family val="2"/>
    </font>
    <font>
      <sz val="11"/>
      <color indexed="8"/>
      <name val="Arial Narrow"/>
      <family val="2"/>
    </font>
    <font>
      <sz val="10"/>
      <color indexed="55"/>
      <name val="Arial"/>
      <family val="2"/>
    </font>
    <font>
      <sz val="16"/>
      <name val="Arial"/>
      <family val="2"/>
    </font>
    <font>
      <sz val="8"/>
      <color indexed="8"/>
      <name val="Arial"/>
      <family val="2"/>
    </font>
    <font>
      <sz val="6.5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4" fillId="0" borderId="0">
      <alignment vertical="center"/>
    </xf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2" fillId="0" borderId="0"/>
    <xf numFmtId="0" fontId="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</cellStyleXfs>
  <cellXfs count="532">
    <xf numFmtId="0" fontId="0" fillId="0" borderId="0" xfId="0"/>
    <xf numFmtId="17" fontId="25" fillId="0" borderId="0" xfId="0" applyNumberFormat="1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/>
    </xf>
    <xf numFmtId="10" fontId="25" fillId="0" borderId="3" xfId="0" applyNumberFormat="1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0" fontId="25" fillId="0" borderId="2" xfId="55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0" fillId="2" borderId="6" xfId="0" applyFont="1" applyFill="1" applyBorder="1" applyProtection="1">
      <protection hidden="1"/>
    </xf>
    <xf numFmtId="0" fontId="1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10" fillId="2" borderId="5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1" fillId="2" borderId="15" xfId="0" applyFont="1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1" fillId="2" borderId="18" xfId="0" applyFont="1" applyFill="1" applyBorder="1" applyProtection="1">
      <protection hidden="1"/>
    </xf>
    <xf numFmtId="0" fontId="10" fillId="2" borderId="11" xfId="0" applyFont="1" applyFill="1" applyBorder="1" applyProtection="1">
      <protection hidden="1"/>
    </xf>
    <xf numFmtId="0" fontId="10" fillId="2" borderId="12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6" fillId="2" borderId="13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" fillId="2" borderId="20" xfId="0" applyFont="1" applyFill="1" applyBorder="1" applyProtection="1">
      <protection hidden="1"/>
    </xf>
    <xf numFmtId="0" fontId="1" fillId="2" borderId="21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49" fontId="6" fillId="2" borderId="0" xfId="0" applyNumberFormat="1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10" fillId="2" borderId="22" xfId="0" applyFont="1" applyFill="1" applyBorder="1" applyProtection="1">
      <protection hidden="1"/>
    </xf>
    <xf numFmtId="0" fontId="6" fillId="2" borderId="23" xfId="0" applyFont="1" applyFill="1" applyBorder="1" applyProtection="1">
      <protection hidden="1"/>
    </xf>
    <xf numFmtId="0" fontId="11" fillId="2" borderId="10" xfId="0" applyFont="1" applyFill="1" applyBorder="1" applyProtection="1">
      <protection hidden="1"/>
    </xf>
    <xf numFmtId="49" fontId="4" fillId="2" borderId="0" xfId="0" applyNumberFormat="1" applyFont="1" applyFill="1" applyBorder="1" applyProtection="1">
      <protection hidden="1"/>
    </xf>
    <xf numFmtId="0" fontId="4" fillId="2" borderId="8" xfId="0" applyFont="1" applyFill="1" applyBorder="1" applyProtection="1">
      <protection hidden="1"/>
    </xf>
    <xf numFmtId="11" fontId="1" fillId="0" borderId="0" xfId="0" applyNumberFormat="1" applyFont="1" applyFill="1" applyProtection="1">
      <protection hidden="1"/>
    </xf>
    <xf numFmtId="0" fontId="1" fillId="2" borderId="8" xfId="0" applyFont="1" applyFill="1" applyBorder="1" applyAlignment="1" applyProtection="1">
      <protection hidden="1"/>
    </xf>
    <xf numFmtId="49" fontId="7" fillId="2" borderId="0" xfId="0" applyNumberFormat="1" applyFont="1" applyFill="1" applyBorder="1" applyProtection="1">
      <protection hidden="1"/>
    </xf>
    <xf numFmtId="0" fontId="7" fillId="2" borderId="8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49" fontId="11" fillId="2" borderId="24" xfId="0" applyNumberFormat="1" applyFont="1" applyFill="1" applyBorder="1" applyProtection="1">
      <protection hidden="1"/>
    </xf>
    <xf numFmtId="49" fontId="7" fillId="2" borderId="6" xfId="0" applyNumberFormat="1" applyFont="1" applyFill="1" applyBorder="1" applyProtection="1">
      <protection hidden="1"/>
    </xf>
    <xf numFmtId="49" fontId="11" fillId="2" borderId="6" xfId="0" applyNumberFormat="1" applyFont="1" applyFill="1" applyBorder="1" applyProtection="1">
      <protection hidden="1"/>
    </xf>
    <xf numFmtId="49" fontId="10" fillId="2" borderId="6" xfId="0" applyNumberFormat="1" applyFont="1" applyFill="1" applyBorder="1" applyProtection="1">
      <protection hidden="1"/>
    </xf>
    <xf numFmtId="49" fontId="11" fillId="2" borderId="7" xfId="0" applyNumberFormat="1" applyFont="1" applyFill="1" applyBorder="1" applyProtection="1">
      <protection hidden="1"/>
    </xf>
    <xf numFmtId="49" fontId="11" fillId="2" borderId="10" xfId="0" applyNumberFormat="1" applyFont="1" applyFill="1" applyBorder="1" applyProtection="1">
      <protection hidden="1"/>
    </xf>
    <xf numFmtId="49" fontId="11" fillId="2" borderId="0" xfId="0" applyNumberFormat="1" applyFont="1" applyFill="1" applyBorder="1" applyProtection="1">
      <protection hidden="1"/>
    </xf>
    <xf numFmtId="49" fontId="10" fillId="2" borderId="0" xfId="0" applyNumberFormat="1" applyFont="1" applyFill="1" applyBorder="1" applyProtection="1">
      <protection hidden="1"/>
    </xf>
    <xf numFmtId="49" fontId="11" fillId="2" borderId="8" xfId="0" applyNumberFormat="1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49" fontId="11" fillId="0" borderId="10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11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Protection="1">
      <protection hidden="1"/>
    </xf>
    <xf numFmtId="49" fontId="11" fillId="0" borderId="8" xfId="0" applyNumberFormat="1" applyFont="1" applyFill="1" applyBorder="1" applyProtection="1"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10" fillId="2" borderId="25" xfId="0" applyFont="1" applyFill="1" applyBorder="1" applyAlignment="1" applyProtection="1">
      <protection hidden="1"/>
    </xf>
    <xf numFmtId="0" fontId="10" fillId="2" borderId="17" xfId="0" applyFont="1" applyFill="1" applyBorder="1" applyAlignment="1" applyProtection="1">
      <protection hidden="1"/>
    </xf>
    <xf numFmtId="0" fontId="14" fillId="2" borderId="26" xfId="0" applyFont="1" applyFill="1" applyBorder="1" applyAlignment="1" applyProtection="1">
      <alignment vertical="center"/>
      <protection hidden="1"/>
    </xf>
    <xf numFmtId="49" fontId="11" fillId="2" borderId="4" xfId="0" applyNumberFormat="1" applyFont="1" applyFill="1" applyBorder="1" applyProtection="1">
      <protection hidden="1"/>
    </xf>
    <xf numFmtId="49" fontId="7" fillId="2" borderId="5" xfId="0" applyNumberFormat="1" applyFont="1" applyFill="1" applyBorder="1" applyProtection="1">
      <protection hidden="1"/>
    </xf>
    <xf numFmtId="49" fontId="11" fillId="2" borderId="5" xfId="0" applyNumberFormat="1" applyFont="1" applyFill="1" applyBorder="1" applyProtection="1">
      <protection hidden="1"/>
    </xf>
    <xf numFmtId="49" fontId="10" fillId="2" borderId="5" xfId="0" applyNumberFormat="1" applyFont="1" applyFill="1" applyBorder="1" applyProtection="1">
      <protection hidden="1"/>
    </xf>
    <xf numFmtId="0" fontId="11" fillId="2" borderId="5" xfId="0" applyFont="1" applyFill="1" applyBorder="1" applyProtection="1">
      <protection hidden="1"/>
    </xf>
    <xf numFmtId="49" fontId="11" fillId="2" borderId="9" xfId="0" applyNumberFormat="1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0" fontId="11" fillId="2" borderId="7" xfId="0" applyFont="1" applyFill="1" applyBorder="1" applyProtection="1"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Protection="1">
      <protection hidden="1"/>
    </xf>
    <xf numFmtId="0" fontId="4" fillId="2" borderId="17" xfId="0" applyFont="1" applyFill="1" applyBorder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0" fillId="2" borderId="8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" fillId="2" borderId="8" xfId="0" applyFont="1" applyFill="1" applyBorder="1" applyAlignment="1" applyProtection="1">
      <alignment vertical="center" wrapText="1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Protection="1">
      <protection hidden="1"/>
    </xf>
    <xf numFmtId="0" fontId="13" fillId="2" borderId="10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6" fillId="2" borderId="5" xfId="0" applyFont="1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4" fillId="2" borderId="24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4" fillId="2" borderId="6" xfId="0" applyFont="1" applyFill="1" applyBorder="1" applyProtection="1">
      <protection hidden="1"/>
    </xf>
    <xf numFmtId="2" fontId="26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 wrapText="1"/>
    </xf>
    <xf numFmtId="2" fontId="26" fillId="0" borderId="3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9" fontId="25" fillId="0" borderId="1" xfId="55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7" fillId="0" borderId="2" xfId="29" applyFont="1" applyBorder="1" applyAlignment="1"/>
    <xf numFmtId="0" fontId="27" fillId="0" borderId="0" xfId="29" applyFont="1" applyBorder="1" applyAlignment="1"/>
    <xf numFmtId="43" fontId="27" fillId="2" borderId="27" xfId="29" applyNumberFormat="1" applyFont="1" applyFill="1" applyBorder="1" applyAlignment="1">
      <alignment horizontal="center"/>
    </xf>
    <xf numFmtId="0" fontId="27" fillId="2" borderId="10" xfId="29" applyFont="1" applyFill="1" applyBorder="1" applyAlignment="1"/>
    <xf numFmtId="0" fontId="27" fillId="2" borderId="0" xfId="29" applyFont="1" applyFill="1" applyBorder="1" applyAlignment="1"/>
    <xf numFmtId="0" fontId="27" fillId="2" borderId="8" xfId="29" applyFont="1" applyFill="1" applyBorder="1" applyAlignment="1"/>
    <xf numFmtId="43" fontId="15" fillId="2" borderId="27" xfId="29" applyNumberFormat="1" applyFont="1" applyFill="1" applyBorder="1" applyAlignment="1">
      <alignment horizontal="center"/>
    </xf>
    <xf numFmtId="0" fontId="15" fillId="2" borderId="27" xfId="29" applyFont="1" applyFill="1" applyBorder="1" applyAlignment="1"/>
    <xf numFmtId="0" fontId="27" fillId="2" borderId="27" xfId="29" applyFont="1" applyFill="1" applyBorder="1" applyAlignment="1"/>
    <xf numFmtId="0" fontId="27" fillId="2" borderId="28" xfId="29" applyFont="1" applyFill="1" applyBorder="1" applyAlignment="1"/>
    <xf numFmtId="0" fontId="27" fillId="2" borderId="4" xfId="29" applyFont="1" applyFill="1" applyBorder="1" applyAlignment="1"/>
    <xf numFmtId="0" fontId="27" fillId="2" borderId="5" xfId="29" applyFont="1" applyFill="1" applyBorder="1" applyAlignment="1"/>
    <xf numFmtId="0" fontId="27" fillId="2" borderId="9" xfId="29" applyFont="1" applyFill="1" applyBorder="1" applyAlignment="1"/>
    <xf numFmtId="0" fontId="9" fillId="0" borderId="0" xfId="0" applyFont="1" applyFill="1" applyProtection="1">
      <protection hidden="1"/>
    </xf>
    <xf numFmtId="0" fontId="16" fillId="0" borderId="0" xfId="0" applyFont="1" applyFill="1" applyProtection="1">
      <protection hidden="1"/>
    </xf>
    <xf numFmtId="1" fontId="9" fillId="2" borderId="10" xfId="0" applyNumberFormat="1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0" fontId="6" fillId="2" borderId="29" xfId="0" applyFont="1" applyFill="1" applyBorder="1" applyAlignment="1" applyProtection="1">
      <protection hidden="1"/>
    </xf>
    <xf numFmtId="0" fontId="2" fillId="2" borderId="30" xfId="0" applyFont="1" applyFill="1" applyBorder="1" applyAlignment="1" applyProtection="1">
      <alignment vertical="center"/>
      <protection hidden="1"/>
    </xf>
    <xf numFmtId="3" fontId="18" fillId="2" borderId="10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9" fillId="2" borderId="10" xfId="0" applyFont="1" applyFill="1" applyBorder="1" applyProtection="1">
      <protection hidden="1"/>
    </xf>
    <xf numFmtId="0" fontId="4" fillId="2" borderId="5" xfId="0" applyFont="1" applyFill="1" applyBorder="1" applyAlignment="1" applyProtection="1"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186" fontId="9" fillId="2" borderId="0" xfId="0" applyNumberFormat="1" applyFont="1" applyFill="1" applyProtection="1">
      <protection hidden="1"/>
    </xf>
    <xf numFmtId="0" fontId="1" fillId="2" borderId="19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179" fontId="10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4" fontId="3" fillId="2" borderId="0" xfId="0" applyNumberFormat="1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protection hidden="1"/>
    </xf>
    <xf numFmtId="0" fontId="10" fillId="2" borderId="6" xfId="0" applyFont="1" applyFill="1" applyBorder="1" applyAlignment="1" applyProtection="1">
      <protection hidden="1"/>
    </xf>
    <xf numFmtId="0" fontId="10" fillId="2" borderId="5" xfId="0" applyFont="1" applyFill="1" applyBorder="1" applyAlignment="1" applyProtection="1"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1" fillId="2" borderId="29" xfId="0" applyFont="1" applyFill="1" applyBorder="1" applyProtection="1">
      <protection hidden="1"/>
    </xf>
    <xf numFmtId="0" fontId="1" fillId="2" borderId="31" xfId="0" applyFont="1" applyFill="1" applyBorder="1" applyProtection="1">
      <protection hidden="1"/>
    </xf>
    <xf numFmtId="0" fontId="1" fillId="2" borderId="30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13" fillId="2" borderId="8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" fillId="2" borderId="8" xfId="0" applyFont="1" applyFill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right"/>
      <protection hidden="1"/>
    </xf>
    <xf numFmtId="0" fontId="4" fillId="2" borderId="28" xfId="0" applyFont="1" applyFill="1" applyBorder="1" applyAlignment="1" applyProtection="1">
      <alignment horizontal="right"/>
      <protection hidden="1"/>
    </xf>
    <xf numFmtId="0" fontId="10" fillId="2" borderId="28" xfId="0" applyFont="1" applyFill="1" applyBorder="1" applyAlignment="1" applyProtection="1">
      <alignment horizontal="right"/>
      <protection hidden="1"/>
    </xf>
    <xf numFmtId="0" fontId="1" fillId="2" borderId="28" xfId="0" applyFont="1" applyFill="1" applyBorder="1" applyAlignment="1" applyProtection="1">
      <alignment horizontal="right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Protection="1">
      <protection hidden="1"/>
    </xf>
    <xf numFmtId="0" fontId="19" fillId="2" borderId="0" xfId="0" applyFont="1" applyFill="1" applyBorder="1" applyProtection="1">
      <protection hidden="1"/>
    </xf>
    <xf numFmtId="0" fontId="4" fillId="2" borderId="10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2" fontId="25" fillId="3" borderId="2" xfId="0" applyNumberFormat="1" applyFont="1" applyFill="1" applyBorder="1" applyAlignment="1">
      <alignment horizontal="center" vertical="center"/>
    </xf>
    <xf numFmtId="2" fontId="25" fillId="0" borderId="1" xfId="0" applyNumberFormat="1" applyFont="1" applyBorder="1" applyAlignment="1">
      <alignment horizontal="left" vertical="center"/>
    </xf>
    <xf numFmtId="2" fontId="25" fillId="0" borderId="3" xfId="0" applyNumberFormat="1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vertical="center" wrapText="1"/>
      <protection locked="0" hidden="1"/>
    </xf>
    <xf numFmtId="0" fontId="4" fillId="2" borderId="5" xfId="0" applyFont="1" applyFill="1" applyBorder="1" applyAlignment="1" applyProtection="1">
      <alignment vertical="center" wrapText="1"/>
      <protection locked="0" hidden="1"/>
    </xf>
    <xf numFmtId="0" fontId="4" fillId="2" borderId="9" xfId="0" applyFont="1" applyFill="1" applyBorder="1" applyAlignment="1" applyProtection="1">
      <alignment vertical="center" wrapText="1"/>
      <protection locked="0" hidden="1"/>
    </xf>
    <xf numFmtId="0" fontId="25" fillId="4" borderId="3" xfId="0" applyFont="1" applyFill="1" applyBorder="1" applyAlignment="1">
      <alignment horizontal="center" vertical="center"/>
    </xf>
    <xf numFmtId="14" fontId="25" fillId="4" borderId="3" xfId="0" applyNumberFormat="1" applyFont="1" applyFill="1" applyBorder="1" applyAlignment="1">
      <alignment horizontal="center" vertical="center"/>
    </xf>
    <xf numFmtId="2" fontId="25" fillId="4" borderId="3" xfId="0" applyNumberFormat="1" applyFont="1" applyFill="1" applyBorder="1" applyAlignment="1">
      <alignment horizontal="center" vertical="center" wrapText="1"/>
    </xf>
    <xf numFmtId="2" fontId="25" fillId="4" borderId="32" xfId="0" applyNumberFormat="1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4" fontId="25" fillId="4" borderId="32" xfId="0" applyNumberFormat="1" applyFont="1" applyFill="1" applyBorder="1" applyAlignment="1">
      <alignment horizontal="center" vertical="center"/>
    </xf>
    <xf numFmtId="2" fontId="25" fillId="4" borderId="33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14" fontId="25" fillId="4" borderId="1" xfId="0" applyNumberFormat="1" applyFont="1" applyFill="1" applyBorder="1" applyAlignment="1">
      <alignment horizontal="center" vertical="center"/>
    </xf>
    <xf numFmtId="2" fontId="25" fillId="0" borderId="32" xfId="0" applyNumberFormat="1" applyFont="1" applyFill="1" applyBorder="1" applyAlignment="1">
      <alignment horizontal="center" vertical="center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protection locked="0" hidden="1"/>
    </xf>
    <xf numFmtId="2" fontId="25" fillId="0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6" fillId="0" borderId="0" xfId="45" applyFont="1" applyFill="1" applyBorder="1"/>
    <xf numFmtId="0" fontId="20" fillId="0" borderId="24" xfId="45" applyFont="1" applyFill="1" applyBorder="1" applyAlignment="1">
      <alignment horizontal="center"/>
    </xf>
    <xf numFmtId="0" fontId="20" fillId="0" borderId="34" xfId="45" applyFont="1" applyFill="1" applyBorder="1" applyAlignment="1">
      <alignment horizontal="center"/>
    </xf>
    <xf numFmtId="0" fontId="6" fillId="4" borderId="35" xfId="45" applyFont="1" applyFill="1" applyBorder="1" applyAlignment="1">
      <alignment horizontal="center"/>
    </xf>
    <xf numFmtId="0" fontId="6" fillId="4" borderId="35" xfId="45" quotePrefix="1" applyFont="1" applyFill="1" applyBorder="1" applyAlignment="1">
      <alignment horizontal="center"/>
    </xf>
    <xf numFmtId="0" fontId="6" fillId="5" borderId="36" xfId="45" applyFont="1" applyFill="1" applyBorder="1" applyAlignment="1">
      <alignment horizontal="center"/>
    </xf>
    <xf numFmtId="0" fontId="20" fillId="0" borderId="0" xfId="45" applyFont="1" applyFill="1" applyBorder="1"/>
    <xf numFmtId="0" fontId="6" fillId="0" borderId="36" xfId="45" applyFont="1" applyFill="1" applyBorder="1" applyAlignment="1">
      <alignment horizontal="center"/>
    </xf>
    <xf numFmtId="0" fontId="6" fillId="0" borderId="35" xfId="45" applyFont="1" applyFill="1" applyBorder="1" applyAlignment="1">
      <alignment horizontal="center"/>
    </xf>
    <xf numFmtId="14" fontId="6" fillId="4" borderId="37" xfId="45" applyNumberFormat="1" applyFont="1" applyFill="1" applyBorder="1" applyAlignment="1">
      <alignment horizontal="center"/>
    </xf>
    <xf numFmtId="14" fontId="6" fillId="4" borderId="28" xfId="45" applyNumberFormat="1" applyFont="1" applyFill="1" applyBorder="1" applyAlignment="1">
      <alignment horizontal="center"/>
    </xf>
    <xf numFmtId="0" fontId="6" fillId="0" borderId="34" xfId="45" applyFont="1" applyFill="1" applyBorder="1" applyAlignment="1">
      <alignment horizontal="center"/>
    </xf>
    <xf numFmtId="0" fontId="6" fillId="0" borderId="27" xfId="45" applyFont="1" applyFill="1" applyBorder="1" applyAlignment="1">
      <alignment horizontal="center"/>
    </xf>
    <xf numFmtId="0" fontId="6" fillId="0" borderId="28" xfId="45" applyFont="1" applyFill="1" applyBorder="1" applyAlignment="1">
      <alignment horizontal="center"/>
    </xf>
    <xf numFmtId="0" fontId="6" fillId="0" borderId="34" xfId="45" applyFont="1" applyFill="1" applyBorder="1"/>
    <xf numFmtId="0" fontId="6" fillId="0" borderId="27" xfId="45" applyFont="1" applyFill="1" applyBorder="1"/>
    <xf numFmtId="0" fontId="6" fillId="0" borderId="28" xfId="45" applyFont="1" applyFill="1" applyBorder="1"/>
    <xf numFmtId="17" fontId="6" fillId="0" borderId="38" xfId="45" quotePrefix="1" applyNumberFormat="1" applyFont="1" applyFill="1" applyBorder="1" applyAlignment="1">
      <alignment horizontal="center"/>
    </xf>
    <xf numFmtId="0" fontId="12" fillId="2" borderId="15" xfId="0" applyFont="1" applyFill="1" applyBorder="1" applyProtection="1">
      <protection hidden="1"/>
    </xf>
    <xf numFmtId="10" fontId="25" fillId="0" borderId="0" xfId="55" applyNumberFormat="1" applyFont="1" applyAlignment="1">
      <alignment horizontal="center" vertical="center"/>
    </xf>
    <xf numFmtId="14" fontId="6" fillId="4" borderId="36" xfId="45" applyNumberFormat="1" applyFont="1" applyFill="1" applyBorder="1" applyAlignment="1">
      <alignment horizontal="center"/>
    </xf>
    <xf numFmtId="0" fontId="6" fillId="4" borderId="45" xfId="45" applyFont="1" applyFill="1" applyBorder="1" applyAlignment="1">
      <alignment horizontal="center"/>
    </xf>
    <xf numFmtId="0" fontId="6" fillId="4" borderId="46" xfId="45" applyFont="1" applyFill="1" applyBorder="1" applyAlignment="1">
      <alignment horizontal="center"/>
    </xf>
    <xf numFmtId="0" fontId="6" fillId="4" borderId="24" xfId="45" applyFont="1" applyFill="1" applyBorder="1" applyAlignment="1">
      <alignment horizontal="center"/>
    </xf>
    <xf numFmtId="0" fontId="6" fillId="4" borderId="6" xfId="45" applyFont="1" applyFill="1" applyBorder="1" applyAlignment="1">
      <alignment horizontal="center"/>
    </xf>
    <xf numFmtId="0" fontId="6" fillId="4" borderId="7" xfId="45" applyFont="1" applyFill="1" applyBorder="1" applyAlignment="1">
      <alignment horizontal="center"/>
    </xf>
    <xf numFmtId="0" fontId="6" fillId="4" borderId="42" xfId="45" quotePrefix="1" applyFont="1" applyFill="1" applyBorder="1" applyAlignment="1">
      <alignment horizontal="center"/>
    </xf>
    <xf numFmtId="0" fontId="6" fillId="4" borderId="43" xfId="45" applyFont="1" applyFill="1" applyBorder="1" applyAlignment="1">
      <alignment horizontal="center"/>
    </xf>
    <xf numFmtId="0" fontId="6" fillId="4" borderId="44" xfId="45" applyFont="1" applyFill="1" applyBorder="1" applyAlignment="1">
      <alignment horizontal="center"/>
    </xf>
    <xf numFmtId="0" fontId="6" fillId="4" borderId="47" xfId="45" quotePrefix="1" applyFont="1" applyFill="1" applyBorder="1" applyAlignment="1">
      <alignment horizontal="center"/>
    </xf>
    <xf numFmtId="0" fontId="6" fillId="4" borderId="48" xfId="45" quotePrefix="1" applyFont="1" applyFill="1" applyBorder="1" applyAlignment="1">
      <alignment horizontal="center"/>
    </xf>
    <xf numFmtId="0" fontId="6" fillId="4" borderId="49" xfId="45" quotePrefix="1" applyFont="1" applyFill="1" applyBorder="1" applyAlignment="1">
      <alignment horizontal="center"/>
    </xf>
    <xf numFmtId="0" fontId="6" fillId="4" borderId="36" xfId="45" applyFont="1" applyFill="1" applyBorder="1" applyAlignment="1">
      <alignment horizontal="center"/>
    </xf>
    <xf numFmtId="0" fontId="6" fillId="4" borderId="29" xfId="45" applyFont="1" applyFill="1" applyBorder="1" applyAlignment="1">
      <alignment horizontal="center"/>
    </xf>
    <xf numFmtId="0" fontId="6" fillId="4" borderId="31" xfId="45" applyFont="1" applyFill="1" applyBorder="1" applyAlignment="1">
      <alignment horizontal="center"/>
    </xf>
    <xf numFmtId="0" fontId="6" fillId="4" borderId="30" xfId="45" applyFont="1" applyFill="1" applyBorder="1" applyAlignment="1">
      <alignment horizontal="center"/>
    </xf>
    <xf numFmtId="0" fontId="6" fillId="4" borderId="47" xfId="45" applyFont="1" applyFill="1" applyBorder="1" applyAlignment="1">
      <alignment horizontal="center"/>
    </xf>
    <xf numFmtId="0" fontId="6" fillId="4" borderId="48" xfId="45" applyFont="1" applyFill="1" applyBorder="1" applyAlignment="1">
      <alignment horizontal="center"/>
    </xf>
    <xf numFmtId="0" fontId="6" fillId="4" borderId="49" xfId="45" applyFont="1" applyFill="1" applyBorder="1" applyAlignment="1">
      <alignment horizontal="center"/>
    </xf>
    <xf numFmtId="0" fontId="6" fillId="0" borderId="10" xfId="45" applyFont="1" applyFill="1" applyBorder="1" applyAlignment="1">
      <alignment horizontal="center"/>
    </xf>
    <xf numFmtId="0" fontId="6" fillId="0" borderId="0" xfId="45" applyFont="1" applyFill="1" applyBorder="1" applyAlignment="1">
      <alignment horizontal="center"/>
    </xf>
    <xf numFmtId="0" fontId="6" fillId="0" borderId="8" xfId="45" applyFont="1" applyFill="1" applyBorder="1" applyAlignment="1">
      <alignment horizontal="center"/>
    </xf>
    <xf numFmtId="0" fontId="6" fillId="0" borderId="4" xfId="45" applyFont="1" applyFill="1" applyBorder="1" applyAlignment="1">
      <alignment horizontal="center"/>
    </xf>
    <xf numFmtId="0" fontId="6" fillId="0" borderId="5" xfId="45" applyFont="1" applyFill="1" applyBorder="1" applyAlignment="1">
      <alignment horizontal="center"/>
    </xf>
    <xf numFmtId="0" fontId="6" fillId="0" borderId="9" xfId="45" applyFont="1" applyFill="1" applyBorder="1" applyAlignment="1">
      <alignment horizontal="center"/>
    </xf>
    <xf numFmtId="0" fontId="6" fillId="4" borderId="39" xfId="45" applyFont="1" applyFill="1" applyBorder="1" applyAlignment="1">
      <alignment horizontal="center"/>
    </xf>
    <xf numFmtId="0" fontId="6" fillId="4" borderId="40" xfId="45" applyFont="1" applyFill="1" applyBorder="1" applyAlignment="1">
      <alignment horizontal="center"/>
    </xf>
    <xf numFmtId="0" fontId="6" fillId="4" borderId="41" xfId="45" applyFont="1" applyFill="1" applyBorder="1" applyAlignment="1">
      <alignment horizontal="center"/>
    </xf>
    <xf numFmtId="0" fontId="6" fillId="4" borderId="42" xfId="45" applyFont="1" applyFill="1" applyBorder="1" applyAlignment="1">
      <alignment horizontal="center"/>
    </xf>
    <xf numFmtId="0" fontId="20" fillId="0" borderId="24" xfId="45" applyFont="1" applyFill="1" applyBorder="1" applyAlignment="1">
      <alignment horizontal="center"/>
    </xf>
    <xf numFmtId="0" fontId="20" fillId="0" borderId="7" xfId="45" applyFont="1" applyFill="1" applyBorder="1" applyAlignment="1">
      <alignment horizontal="center"/>
    </xf>
    <xf numFmtId="49" fontId="20" fillId="3" borderId="24" xfId="45" applyNumberFormat="1" applyFont="1" applyFill="1" applyBorder="1" applyAlignment="1">
      <alignment horizontal="center"/>
    </xf>
    <xf numFmtId="49" fontId="20" fillId="3" borderId="6" xfId="45" applyNumberFormat="1" applyFont="1" applyFill="1" applyBorder="1" applyAlignment="1">
      <alignment horizontal="center"/>
    </xf>
    <xf numFmtId="49" fontId="20" fillId="3" borderId="7" xfId="45" applyNumberFormat="1" applyFont="1" applyFill="1" applyBorder="1" applyAlignment="1">
      <alignment horizontal="center"/>
    </xf>
    <xf numFmtId="0" fontId="6" fillId="0" borderId="24" xfId="45" applyFont="1" applyFill="1" applyBorder="1" applyAlignment="1">
      <alignment horizontal="center"/>
    </xf>
    <xf numFmtId="0" fontId="6" fillId="0" borderId="6" xfId="45" applyFont="1" applyFill="1" applyBorder="1" applyAlignment="1">
      <alignment horizontal="center"/>
    </xf>
    <xf numFmtId="0" fontId="6" fillId="0" borderId="7" xfId="45" applyFont="1" applyFill="1" applyBorder="1" applyAlignment="1">
      <alignment horizontal="center"/>
    </xf>
    <xf numFmtId="2" fontId="25" fillId="3" borderId="29" xfId="0" applyNumberFormat="1" applyFont="1" applyFill="1" applyBorder="1" applyAlignment="1">
      <alignment horizontal="center" vertical="center"/>
    </xf>
    <xf numFmtId="2" fontId="25" fillId="3" borderId="30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2" fontId="25" fillId="0" borderId="2" xfId="0" applyNumberFormat="1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1" fillId="4" borderId="4" xfId="45" applyFont="1" applyFill="1" applyBorder="1" applyAlignment="1">
      <alignment horizontal="center"/>
    </xf>
    <xf numFmtId="0" fontId="1" fillId="4" borderId="5" xfId="45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2" borderId="56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center"/>
      <protection hidden="1"/>
    </xf>
    <xf numFmtId="0" fontId="2" fillId="2" borderId="58" xfId="0" applyFont="1" applyFill="1" applyBorder="1" applyAlignment="1" applyProtection="1">
      <alignment horizontal="center"/>
      <protection hidden="1"/>
    </xf>
    <xf numFmtId="1" fontId="12" fillId="2" borderId="59" xfId="0" applyNumberFormat="1" applyFont="1" applyFill="1" applyBorder="1" applyAlignment="1" applyProtection="1">
      <alignment horizontal="right" vertical="center"/>
      <protection locked="0" hidden="1"/>
    </xf>
    <xf numFmtId="1" fontId="12" fillId="2" borderId="12" xfId="0" applyNumberFormat="1" applyFont="1" applyFill="1" applyBorder="1" applyAlignment="1" applyProtection="1">
      <alignment horizontal="right" vertical="center"/>
      <protection locked="0" hidden="1"/>
    </xf>
    <xf numFmtId="1" fontId="12" fillId="2" borderId="4" xfId="0" applyNumberFormat="1" applyFont="1" applyFill="1" applyBorder="1" applyAlignment="1" applyProtection="1">
      <alignment horizontal="right" vertical="center"/>
      <protection locked="0" hidden="1"/>
    </xf>
    <xf numFmtId="1" fontId="12" fillId="2" borderId="5" xfId="0" applyNumberFormat="1" applyFont="1" applyFill="1" applyBorder="1" applyAlignment="1" applyProtection="1">
      <alignment horizontal="right" vertical="center"/>
      <protection locked="0" hidden="1"/>
    </xf>
    <xf numFmtId="3" fontId="12" fillId="0" borderId="12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left" vertical="center"/>
    </xf>
    <xf numFmtId="3" fontId="12" fillId="0" borderId="5" xfId="0" applyNumberFormat="1" applyFont="1" applyBorder="1" applyAlignment="1">
      <alignment horizontal="left" vertical="center"/>
    </xf>
    <xf numFmtId="3" fontId="12" fillId="0" borderId="23" xfId="0" applyNumberFormat="1" applyFont="1" applyBorder="1" applyAlignment="1">
      <alignment horizontal="left" vertical="center"/>
    </xf>
    <xf numFmtId="0" fontId="4" fillId="2" borderId="60" xfId="0" applyFont="1" applyFill="1" applyBorder="1" applyAlignment="1" applyProtection="1">
      <alignment horizontal="center"/>
      <protection hidden="1"/>
    </xf>
    <xf numFmtId="0" fontId="4" fillId="2" borderId="31" xfId="0" applyFont="1" applyFill="1" applyBorder="1" applyAlignment="1" applyProtection="1">
      <alignment horizontal="center"/>
      <protection hidden="1"/>
    </xf>
    <xf numFmtId="0" fontId="4" fillId="2" borderId="30" xfId="0" applyFont="1" applyFill="1" applyBorder="1" applyAlignment="1" applyProtection="1">
      <alignment horizontal="center"/>
      <protection hidden="1"/>
    </xf>
    <xf numFmtId="0" fontId="12" fillId="2" borderId="0" xfId="0" applyNumberFormat="1" applyFont="1" applyFill="1" applyBorder="1" applyAlignment="1" applyProtection="1">
      <alignment horizontal="center" vertical="center"/>
      <protection locked="0"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1" fontId="12" fillId="2" borderId="24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52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4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5" xfId="0" applyNumberFormat="1" applyFont="1" applyFill="1" applyBorder="1" applyAlignment="1" applyProtection="1">
      <alignment horizontal="center" vertical="center"/>
      <protection locked="0" hidden="1"/>
    </xf>
    <xf numFmtId="1" fontId="1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4" fillId="2" borderId="22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14" fontId="12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12" fillId="2" borderId="52" xfId="0" applyFont="1" applyFill="1" applyBorder="1" applyAlignment="1" applyProtection="1">
      <alignment horizontal="center" vertical="center"/>
      <protection locked="0" hidden="1"/>
    </xf>
    <xf numFmtId="0" fontId="12" fillId="2" borderId="4" xfId="0" applyFont="1" applyFill="1" applyBorder="1" applyAlignment="1" applyProtection="1">
      <alignment horizontal="center" vertical="center"/>
      <protection locked="0" hidden="1"/>
    </xf>
    <xf numFmtId="0" fontId="12" fillId="2" borderId="5" xfId="0" applyFont="1" applyFill="1" applyBorder="1" applyAlignment="1" applyProtection="1">
      <alignment horizontal="center" vertical="center"/>
      <protection locked="0" hidden="1"/>
    </xf>
    <xf numFmtId="0" fontId="12" fillId="2" borderId="23" xfId="0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Border="1" applyAlignment="1" applyProtection="1">
      <alignment horizontal="center" vertical="center"/>
      <protection locked="0" hidden="1"/>
    </xf>
    <xf numFmtId="178" fontId="12" fillId="2" borderId="24" xfId="0" applyNumberFormat="1" applyFont="1" applyFill="1" applyBorder="1" applyAlignment="1" applyProtection="1">
      <alignment horizontal="center" vertical="center"/>
      <protection locked="0" hidden="1"/>
    </xf>
    <xf numFmtId="178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178" fontId="12" fillId="2" borderId="52" xfId="0" applyNumberFormat="1" applyFont="1" applyFill="1" applyBorder="1" applyAlignment="1" applyProtection="1">
      <alignment horizontal="center" vertical="center"/>
      <protection locked="0" hidden="1"/>
    </xf>
    <xf numFmtId="178" fontId="12" fillId="2" borderId="4" xfId="0" applyNumberFormat="1" applyFont="1" applyFill="1" applyBorder="1" applyAlignment="1" applyProtection="1">
      <alignment horizontal="center" vertical="center"/>
      <protection locked="0" hidden="1"/>
    </xf>
    <xf numFmtId="178" fontId="12" fillId="2" borderId="5" xfId="0" applyNumberFormat="1" applyFont="1" applyFill="1" applyBorder="1" applyAlignment="1" applyProtection="1">
      <alignment horizontal="center" vertical="center"/>
      <protection locked="0" hidden="1"/>
    </xf>
    <xf numFmtId="178" fontId="1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15" xfId="0" applyFont="1" applyFill="1" applyBorder="1" applyAlignment="1" applyProtection="1">
      <alignment horizontal="center" vertical="center"/>
      <protection locked="0" hidden="1"/>
    </xf>
    <xf numFmtId="0" fontId="12" fillId="2" borderId="25" xfId="0" applyFont="1" applyFill="1" applyBorder="1" applyAlignment="1" applyProtection="1">
      <alignment horizontal="center" vertical="center"/>
      <protection locked="0" hidden="1"/>
    </xf>
    <xf numFmtId="0" fontId="12" fillId="2" borderId="17" xfId="0" applyFont="1" applyFill="1" applyBorder="1" applyAlignment="1" applyProtection="1">
      <alignment horizontal="center" vertical="center"/>
      <protection locked="0" hidden="1"/>
    </xf>
    <xf numFmtId="0" fontId="12" fillId="2" borderId="18" xfId="0" applyFont="1" applyFill="1" applyBorder="1" applyAlignment="1" applyProtection="1">
      <alignment horizontal="center" vertical="center"/>
      <protection locked="0"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4" fillId="2" borderId="26" xfId="0" applyFont="1" applyFill="1" applyBorder="1" applyAlignment="1" applyProtection="1">
      <alignment horizontal="center"/>
      <protection hidden="1"/>
    </xf>
    <xf numFmtId="0" fontId="10" fillId="2" borderId="53" xfId="0" applyFont="1" applyFill="1" applyBorder="1" applyAlignment="1" applyProtection="1">
      <alignment horizontal="center"/>
      <protection hidden="1"/>
    </xf>
    <xf numFmtId="0" fontId="10" fillId="2" borderId="54" xfId="0" applyFont="1" applyFill="1" applyBorder="1" applyAlignment="1" applyProtection="1">
      <alignment horizontal="center"/>
      <protection hidden="1"/>
    </xf>
    <xf numFmtId="0" fontId="11" fillId="2" borderId="24" xfId="0" applyFont="1" applyFill="1" applyBorder="1" applyAlignment="1" applyProtection="1">
      <alignment horizontal="center"/>
      <protection hidden="1"/>
    </xf>
    <xf numFmtId="0" fontId="11" fillId="2" borderId="6" xfId="0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right"/>
      <protection hidden="1"/>
    </xf>
    <xf numFmtId="0" fontId="7" fillId="2" borderId="7" xfId="0" applyFont="1" applyFill="1" applyBorder="1" applyAlignment="1" applyProtection="1">
      <alignment horizontal="right"/>
      <protection hidden="1"/>
    </xf>
    <xf numFmtId="0" fontId="4" fillId="2" borderId="24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right" vertical="center"/>
      <protection hidden="1"/>
    </xf>
    <xf numFmtId="0" fontId="4" fillId="2" borderId="52" xfId="0" applyFont="1" applyFill="1" applyBorder="1" applyAlignment="1" applyProtection="1">
      <alignment horizontal="right" vertical="center"/>
      <protection hidden="1"/>
    </xf>
    <xf numFmtId="0" fontId="4" fillId="2" borderId="5" xfId="0" applyFont="1" applyFill="1" applyBorder="1" applyAlignment="1" applyProtection="1">
      <alignment horizontal="right" vertical="center"/>
      <protection hidden="1"/>
    </xf>
    <xf numFmtId="0" fontId="4" fillId="2" borderId="23" xfId="0" applyFont="1" applyFill="1" applyBorder="1" applyAlignment="1" applyProtection="1">
      <alignment horizontal="right" vertical="center"/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1" fillId="2" borderId="5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179" fontId="10" fillId="2" borderId="53" xfId="0" applyNumberFormat="1" applyFont="1" applyFill="1" applyBorder="1" applyAlignment="1" applyProtection="1">
      <alignment horizontal="center"/>
      <protection hidden="1"/>
    </xf>
    <xf numFmtId="179" fontId="10" fillId="2" borderId="54" xfId="0" applyNumberFormat="1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left"/>
      <protection hidden="1"/>
    </xf>
    <xf numFmtId="0" fontId="4" fillId="2" borderId="6" xfId="0" applyFont="1" applyFill="1" applyBorder="1" applyAlignment="1" applyProtection="1">
      <alignment horizontal="left"/>
      <protection hidden="1"/>
    </xf>
    <xf numFmtId="0" fontId="4" fillId="2" borderId="7" xfId="0" applyFont="1" applyFill="1" applyBorder="1" applyAlignment="1" applyProtection="1">
      <alignment horizontal="left"/>
      <protection hidden="1"/>
    </xf>
    <xf numFmtId="4" fontId="21" fillId="2" borderId="24" xfId="0" applyNumberFormat="1" applyFont="1" applyFill="1" applyBorder="1" applyAlignment="1" applyProtection="1">
      <alignment horizontal="right" vertical="center"/>
      <protection locked="0" hidden="1"/>
    </xf>
    <xf numFmtId="4" fontId="21" fillId="2" borderId="6" xfId="0" applyNumberFormat="1" applyFont="1" applyFill="1" applyBorder="1" applyAlignment="1" applyProtection="1">
      <alignment horizontal="right" vertical="center"/>
      <protection locked="0" hidden="1"/>
    </xf>
    <xf numFmtId="4" fontId="21" fillId="2" borderId="7" xfId="0" applyNumberFormat="1" applyFont="1" applyFill="1" applyBorder="1" applyAlignment="1" applyProtection="1">
      <alignment horizontal="right" vertical="center"/>
      <protection locked="0" hidden="1"/>
    </xf>
    <xf numFmtId="4" fontId="21" fillId="2" borderId="4" xfId="0" applyNumberFormat="1" applyFont="1" applyFill="1" applyBorder="1" applyAlignment="1" applyProtection="1">
      <alignment horizontal="right" vertical="center"/>
      <protection locked="0" hidden="1"/>
    </xf>
    <xf numFmtId="4" fontId="21" fillId="2" borderId="5" xfId="0" applyNumberFormat="1" applyFont="1" applyFill="1" applyBorder="1" applyAlignment="1" applyProtection="1">
      <alignment horizontal="right" vertical="center"/>
      <protection locked="0" hidden="1"/>
    </xf>
    <xf numFmtId="4" fontId="21" fillId="2" borderId="9" xfId="0" applyNumberFormat="1" applyFont="1" applyFill="1" applyBorder="1" applyAlignment="1" applyProtection="1">
      <alignment horizontal="right" vertical="center"/>
      <protection locked="0" hidden="1"/>
    </xf>
    <xf numFmtId="10" fontId="4" fillId="2" borderId="29" xfId="0" applyNumberFormat="1" applyFont="1" applyFill="1" applyBorder="1" applyAlignment="1" applyProtection="1">
      <alignment horizontal="right" vertical="center"/>
      <protection hidden="1"/>
    </xf>
    <xf numFmtId="10" fontId="4" fillId="2" borderId="30" xfId="0" applyNumberFormat="1" applyFont="1" applyFill="1" applyBorder="1" applyAlignment="1" applyProtection="1">
      <alignment horizontal="right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5" xfId="0" applyFont="1" applyFill="1" applyBorder="1" applyAlignment="1" applyProtection="1">
      <alignment horizontal="left"/>
      <protection hidden="1"/>
    </xf>
    <xf numFmtId="0" fontId="13" fillId="2" borderId="9" xfId="0" applyFont="1" applyFill="1" applyBorder="1" applyAlignment="1" applyProtection="1">
      <alignment horizontal="left"/>
      <protection hidden="1"/>
    </xf>
    <xf numFmtId="4" fontId="21" fillId="2" borderId="29" xfId="0" applyNumberFormat="1" applyFont="1" applyFill="1" applyBorder="1" applyAlignment="1" applyProtection="1">
      <alignment horizontal="right" vertical="center"/>
      <protection locked="0" hidden="1"/>
    </xf>
    <xf numFmtId="4" fontId="21" fillId="2" borderId="31" xfId="0" applyNumberFormat="1" applyFont="1" applyFill="1" applyBorder="1" applyAlignment="1" applyProtection="1">
      <alignment horizontal="right" vertical="center"/>
      <protection locked="0" hidden="1"/>
    </xf>
    <xf numFmtId="4" fontId="21" fillId="2" borderId="55" xfId="0" applyNumberFormat="1" applyFont="1" applyFill="1" applyBorder="1" applyAlignment="1" applyProtection="1">
      <alignment horizontal="right" vertical="center"/>
      <protection locked="0" hidden="1"/>
    </xf>
    <xf numFmtId="179" fontId="10" fillId="2" borderId="50" xfId="0" applyNumberFormat="1" applyFont="1" applyFill="1" applyBorder="1" applyAlignment="1" applyProtection="1">
      <alignment horizontal="center"/>
      <protection hidden="1"/>
    </xf>
    <xf numFmtId="0" fontId="10" fillId="2" borderId="24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" fillId="2" borderId="24" xfId="0" applyFont="1" applyFill="1" applyBorder="1" applyAlignment="1" applyProtection="1">
      <alignment horizontal="center" vertical="center"/>
      <protection locked="0"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0" fontId="6" fillId="2" borderId="24" xfId="0" applyFont="1" applyFill="1" applyBorder="1" applyAlignment="1" applyProtection="1">
      <alignment horizontal="left"/>
      <protection hidden="1"/>
    </xf>
    <xf numFmtId="0" fontId="6" fillId="2" borderId="6" xfId="0" applyFont="1" applyFill="1" applyBorder="1" applyAlignment="1" applyProtection="1">
      <alignment horizontal="left"/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12" fillId="2" borderId="10" xfId="0" applyFont="1" applyFill="1" applyBorder="1" applyAlignment="1" applyProtection="1">
      <alignment horizontal="center" vertical="center"/>
      <protection locked="0" hidden="1"/>
    </xf>
    <xf numFmtId="0" fontId="12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4" fontId="3" fillId="2" borderId="29" xfId="0" applyNumberFormat="1" applyFont="1" applyFill="1" applyBorder="1" applyAlignment="1" applyProtection="1">
      <alignment horizontal="right" vertical="center"/>
      <protection locked="0" hidden="1"/>
    </xf>
    <xf numFmtId="4" fontId="3" fillId="2" borderId="31" xfId="0" applyNumberFormat="1" applyFont="1" applyFill="1" applyBorder="1" applyAlignment="1" applyProtection="1">
      <alignment horizontal="right" vertical="center"/>
      <protection locked="0" hidden="1"/>
    </xf>
    <xf numFmtId="4" fontId="3" fillId="2" borderId="55" xfId="0" applyNumberFormat="1" applyFont="1" applyFill="1" applyBorder="1" applyAlignment="1" applyProtection="1">
      <alignment horizontal="right" vertical="center"/>
      <protection locked="0" hidden="1"/>
    </xf>
    <xf numFmtId="0" fontId="12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6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4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5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9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24" xfId="0" applyFont="1" applyFill="1" applyBorder="1" applyAlignment="1" applyProtection="1">
      <alignment horizontal="left"/>
      <protection hidden="1"/>
    </xf>
    <xf numFmtId="0" fontId="13" fillId="2" borderId="6" xfId="0" applyFont="1" applyFill="1" applyBorder="1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vertical="center"/>
      <protection hidden="1"/>
    </xf>
    <xf numFmtId="0" fontId="6" fillId="2" borderId="23" xfId="0" applyFont="1" applyFill="1" applyBorder="1" applyAlignment="1" applyProtection="1">
      <alignment vertic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24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horizontal="right" vertical="center"/>
      <protection hidden="1"/>
    </xf>
    <xf numFmtId="0" fontId="1" fillId="2" borderId="5" xfId="0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4" fontId="21" fillId="2" borderId="24" xfId="0" applyNumberFormat="1" applyFont="1" applyFill="1" applyBorder="1" applyAlignment="1" applyProtection="1">
      <alignment horizontal="right" vertical="center"/>
      <protection hidden="1"/>
    </xf>
    <xf numFmtId="4" fontId="21" fillId="2" borderId="6" xfId="0" applyNumberFormat="1" applyFont="1" applyFill="1" applyBorder="1" applyAlignment="1" applyProtection="1">
      <alignment horizontal="right" vertical="center"/>
      <protection hidden="1"/>
    </xf>
    <xf numFmtId="4" fontId="21" fillId="2" borderId="7" xfId="0" applyNumberFormat="1" applyFont="1" applyFill="1" applyBorder="1" applyAlignment="1" applyProtection="1">
      <alignment horizontal="right" vertical="center"/>
      <protection hidden="1"/>
    </xf>
    <xf numFmtId="4" fontId="21" fillId="2" borderId="4" xfId="0" applyNumberFormat="1" applyFont="1" applyFill="1" applyBorder="1" applyAlignment="1" applyProtection="1">
      <alignment horizontal="right" vertical="center"/>
      <protection hidden="1"/>
    </xf>
    <xf numFmtId="4" fontId="21" fillId="2" borderId="5" xfId="0" applyNumberFormat="1" applyFont="1" applyFill="1" applyBorder="1" applyAlignment="1" applyProtection="1">
      <alignment horizontal="right" vertical="center"/>
      <protection hidden="1"/>
    </xf>
    <xf numFmtId="4" fontId="21" fillId="2" borderId="9" xfId="0" applyNumberFormat="1" applyFont="1" applyFill="1" applyBorder="1" applyAlignment="1" applyProtection="1">
      <alignment horizontal="right" vertical="center"/>
      <protection hidden="1"/>
    </xf>
    <xf numFmtId="1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4" fontId="21" fillId="2" borderId="52" xfId="0" applyNumberFormat="1" applyFont="1" applyFill="1" applyBorder="1" applyAlignment="1" applyProtection="1">
      <alignment horizontal="right" vertical="center"/>
      <protection hidden="1"/>
    </xf>
    <xf numFmtId="4" fontId="21" fillId="2" borderId="23" xfId="0" applyNumberFormat="1" applyFont="1" applyFill="1" applyBorder="1" applyAlignment="1" applyProtection="1">
      <alignment horizontal="right" vertical="center"/>
      <protection hidden="1"/>
    </xf>
    <xf numFmtId="4" fontId="2" fillId="2" borderId="24" xfId="0" applyNumberFormat="1" applyFont="1" applyFill="1" applyBorder="1" applyAlignment="1" applyProtection="1">
      <alignment horizontal="right" vertical="center"/>
      <protection locked="0" hidden="1"/>
    </xf>
    <xf numFmtId="4" fontId="2" fillId="2" borderId="6" xfId="0" applyNumberFormat="1" applyFont="1" applyFill="1" applyBorder="1" applyAlignment="1" applyProtection="1">
      <alignment horizontal="right" vertical="center"/>
      <protection locked="0" hidden="1"/>
    </xf>
    <xf numFmtId="4" fontId="2" fillId="2" borderId="52" xfId="0" applyNumberFormat="1" applyFont="1" applyFill="1" applyBorder="1" applyAlignment="1" applyProtection="1">
      <alignment horizontal="right" vertical="center"/>
      <protection locked="0" hidden="1"/>
    </xf>
    <xf numFmtId="4" fontId="2" fillId="0" borderId="4" xfId="0" applyNumberFormat="1" applyFont="1" applyFill="1" applyBorder="1" applyAlignment="1" applyProtection="1">
      <alignment horizontal="right" vertical="center"/>
      <protection locked="0" hidden="1"/>
    </xf>
    <xf numFmtId="4" fontId="2" fillId="0" borderId="5" xfId="0" applyNumberFormat="1" applyFont="1" applyFill="1" applyBorder="1" applyAlignment="1" applyProtection="1">
      <alignment horizontal="right" vertical="center"/>
      <protection locked="0" hidden="1"/>
    </xf>
    <xf numFmtId="4" fontId="2" fillId="0" borderId="23" xfId="0" applyNumberFormat="1" applyFont="1" applyFill="1" applyBorder="1" applyAlignment="1" applyProtection="1">
      <alignment horizontal="right" vertical="center"/>
      <protection locked="0"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left"/>
      <protection hidden="1"/>
    </xf>
    <xf numFmtId="0" fontId="4" fillId="0" borderId="9" xfId="0" applyFont="1" applyFill="1" applyBorder="1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2" fillId="2" borderId="15" xfId="0" applyFont="1" applyFill="1" applyBorder="1" applyAlignment="1" applyProtection="1">
      <alignment horizontal="center"/>
      <protection hidden="1"/>
    </xf>
    <xf numFmtId="179" fontId="10" fillId="2" borderId="51" xfId="0" applyNumberFormat="1" applyFont="1" applyFill="1" applyBorder="1" applyAlignment="1" applyProtection="1">
      <alignment horizontal="center"/>
      <protection hidden="1"/>
    </xf>
    <xf numFmtId="0" fontId="6" fillId="2" borderId="10" xfId="0" applyFont="1" applyFill="1" applyBorder="1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4" fontId="21" fillId="2" borderId="25" xfId="0" applyNumberFormat="1" applyFont="1" applyFill="1" applyBorder="1" applyAlignment="1" applyProtection="1">
      <alignment horizontal="right" vertical="center"/>
      <protection hidden="1"/>
    </xf>
    <xf numFmtId="4" fontId="21" fillId="2" borderId="17" xfId="0" applyNumberFormat="1" applyFont="1" applyFill="1" applyBorder="1" applyAlignment="1" applyProtection="1">
      <alignment horizontal="right" vertical="center"/>
      <protection hidden="1"/>
    </xf>
    <xf numFmtId="4" fontId="21" fillId="2" borderId="18" xfId="0" applyNumberFormat="1" applyFont="1" applyFill="1" applyBorder="1" applyAlignment="1" applyProtection="1">
      <alignment horizontal="right" vertical="center"/>
      <protection hidden="1"/>
    </xf>
    <xf numFmtId="0" fontId="21" fillId="2" borderId="11" xfId="0" applyFont="1" applyFill="1" applyBorder="1" applyAlignment="1" applyProtection="1">
      <alignment horizontal="left" vertical="center" wrapText="1"/>
      <protection locked="0" hidden="1"/>
    </xf>
    <xf numFmtId="0" fontId="21" fillId="2" borderId="12" xfId="0" applyFont="1" applyFill="1" applyBorder="1" applyAlignment="1" applyProtection="1">
      <alignment horizontal="left" vertical="center" wrapText="1"/>
      <protection locked="0" hidden="1"/>
    </xf>
    <xf numFmtId="0" fontId="21" fillId="2" borderId="13" xfId="0" applyFont="1" applyFill="1" applyBorder="1" applyAlignment="1" applyProtection="1">
      <alignment horizontal="left" vertical="center" wrapText="1"/>
      <protection locked="0" hidden="1"/>
    </xf>
    <xf numFmtId="0" fontId="21" fillId="2" borderId="14" xfId="0" applyFont="1" applyFill="1" applyBorder="1" applyAlignment="1" applyProtection="1">
      <alignment horizontal="left" vertical="center" wrapText="1"/>
      <protection locked="0" hidden="1"/>
    </xf>
    <xf numFmtId="0" fontId="21" fillId="2" borderId="0" xfId="0" applyFont="1" applyFill="1" applyBorder="1" applyAlignment="1" applyProtection="1">
      <alignment horizontal="left" vertical="center" wrapText="1"/>
      <protection locked="0" hidden="1"/>
    </xf>
    <xf numFmtId="0" fontId="21" fillId="2" borderId="15" xfId="0" applyFont="1" applyFill="1" applyBorder="1" applyAlignment="1" applyProtection="1">
      <alignment horizontal="left" vertical="center" wrapText="1"/>
      <protection locked="0"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7" fillId="2" borderId="29" xfId="0" applyFont="1" applyFill="1" applyBorder="1" applyAlignment="1" applyProtection="1">
      <alignment horizontal="center" vertical="center"/>
      <protection hidden="1"/>
    </xf>
    <xf numFmtId="0" fontId="17" fillId="2" borderId="31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/>
    <xf numFmtId="0" fontId="12" fillId="0" borderId="52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23" xfId="0" applyFont="1" applyBorder="1"/>
    <xf numFmtId="1" fontId="12" fillId="2" borderId="12" xfId="0" applyNumberFormat="1" applyFont="1" applyFill="1" applyBorder="1" applyAlignment="1" applyProtection="1">
      <alignment horizontal="left" vertical="center"/>
      <protection locked="0" hidden="1"/>
    </xf>
    <xf numFmtId="1" fontId="12" fillId="2" borderId="13" xfId="0" applyNumberFormat="1" applyFont="1" applyFill="1" applyBorder="1" applyAlignment="1" applyProtection="1">
      <alignment horizontal="left" vertical="center"/>
      <protection locked="0" hidden="1"/>
    </xf>
    <xf numFmtId="1" fontId="12" fillId="2" borderId="5" xfId="0" applyNumberFormat="1" applyFont="1" applyFill="1" applyBorder="1" applyAlignment="1" applyProtection="1">
      <alignment horizontal="left" vertical="center"/>
      <protection locked="0" hidden="1"/>
    </xf>
    <xf numFmtId="1" fontId="12" fillId="2" borderId="23" xfId="0" applyNumberFormat="1" applyFont="1" applyFill="1" applyBorder="1" applyAlignment="1" applyProtection="1">
      <alignment horizontal="left" vertical="center"/>
      <protection locked="0" hidden="1"/>
    </xf>
    <xf numFmtId="187" fontId="21" fillId="2" borderId="24" xfId="0" applyNumberFormat="1" applyFont="1" applyFill="1" applyBorder="1" applyAlignment="1" applyProtection="1">
      <alignment horizontal="center" vertical="center"/>
      <protection locked="0" hidden="1"/>
    </xf>
    <xf numFmtId="187" fontId="21" fillId="2" borderId="6" xfId="0" applyNumberFormat="1" applyFont="1" applyFill="1" applyBorder="1" applyAlignment="1" applyProtection="1">
      <alignment horizontal="center" vertical="center"/>
      <protection locked="0" hidden="1"/>
    </xf>
    <xf numFmtId="187" fontId="21" fillId="2" borderId="52" xfId="0" applyNumberFormat="1" applyFont="1" applyFill="1" applyBorder="1" applyAlignment="1" applyProtection="1">
      <alignment horizontal="center" vertical="center"/>
      <protection locked="0" hidden="1"/>
    </xf>
    <xf numFmtId="187" fontId="21" fillId="2" borderId="4" xfId="0" applyNumberFormat="1" applyFont="1" applyFill="1" applyBorder="1" applyAlignment="1" applyProtection="1">
      <alignment horizontal="center" vertical="center"/>
      <protection locked="0" hidden="1"/>
    </xf>
    <xf numFmtId="187" fontId="21" fillId="2" borderId="5" xfId="0" applyNumberFormat="1" applyFont="1" applyFill="1" applyBorder="1" applyAlignment="1" applyProtection="1">
      <alignment horizontal="center" vertical="center"/>
      <protection locked="0" hidden="1"/>
    </xf>
    <xf numFmtId="187" fontId="21" fillId="2" borderId="23" xfId="0" applyNumberFormat="1" applyFont="1" applyFill="1" applyBorder="1" applyAlignment="1" applyProtection="1">
      <alignment horizontal="center" vertical="center"/>
      <protection locked="0" hidden="1"/>
    </xf>
    <xf numFmtId="4" fontId="21" fillId="2" borderId="29" xfId="0" applyNumberFormat="1" applyFont="1" applyFill="1" applyBorder="1" applyAlignment="1" applyProtection="1">
      <alignment horizontal="right" vertical="center"/>
      <protection hidden="1"/>
    </xf>
    <xf numFmtId="4" fontId="21" fillId="2" borderId="31" xfId="0" applyNumberFormat="1" applyFont="1" applyFill="1" applyBorder="1" applyAlignment="1" applyProtection="1">
      <alignment horizontal="right" vertical="center"/>
      <protection hidden="1"/>
    </xf>
    <xf numFmtId="4" fontId="21" fillId="2" borderId="55" xfId="0" applyNumberFormat="1" applyFont="1" applyFill="1" applyBorder="1" applyAlignment="1" applyProtection="1">
      <alignment horizontal="right" vertical="center"/>
      <protection hidden="1"/>
    </xf>
    <xf numFmtId="0" fontId="7" fillId="2" borderId="4" xfId="0" applyFont="1" applyFill="1" applyBorder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0" fontId="7" fillId="2" borderId="9" xfId="0" applyFont="1" applyFill="1" applyBorder="1" applyAlignment="1" applyProtection="1">
      <alignment horizontal="left"/>
      <protection hidden="1"/>
    </xf>
    <xf numFmtId="0" fontId="10" fillId="2" borderId="24" xfId="0" applyFont="1" applyFill="1" applyBorder="1" applyAlignment="1" applyProtection="1">
      <alignment horizontal="center"/>
      <protection hidden="1"/>
    </xf>
    <xf numFmtId="0" fontId="10" fillId="2" borderId="6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/>
      <protection hidden="1"/>
    </xf>
    <xf numFmtId="0" fontId="13" fillId="2" borderId="5" xfId="0" applyFont="1" applyFill="1" applyBorder="1" applyAlignment="1" applyProtection="1">
      <alignment horizontal="center"/>
      <protection hidden="1"/>
    </xf>
    <xf numFmtId="0" fontId="13" fillId="2" borderId="9" xfId="0" applyFont="1" applyFill="1" applyBorder="1" applyAlignment="1" applyProtection="1">
      <alignment horizontal="center"/>
      <protection hidden="1"/>
    </xf>
    <xf numFmtId="0" fontId="11" fillId="2" borderId="9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49" fontId="7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locked="0" hidden="1"/>
    </xf>
    <xf numFmtId="0" fontId="21" fillId="2" borderId="6" xfId="0" applyFont="1" applyFill="1" applyBorder="1" applyAlignment="1" applyProtection="1">
      <alignment horizontal="center" vertical="center" wrapText="1"/>
      <protection locked="0" hidden="1"/>
    </xf>
    <xf numFmtId="0" fontId="21" fillId="2" borderId="7" xfId="0" applyFont="1" applyFill="1" applyBorder="1" applyAlignment="1" applyProtection="1">
      <alignment horizontal="center" vertical="center" wrapText="1"/>
      <protection locked="0" hidden="1"/>
    </xf>
    <xf numFmtId="0" fontId="21" fillId="2" borderId="10" xfId="0" applyFont="1" applyFill="1" applyBorder="1" applyAlignment="1" applyProtection="1">
      <alignment horizontal="center" vertical="center" wrapText="1"/>
      <protection locked="0" hidden="1"/>
    </xf>
    <xf numFmtId="0" fontId="21" fillId="2" borderId="0" xfId="0" applyFont="1" applyFill="1" applyBorder="1" applyAlignment="1" applyProtection="1">
      <alignment horizontal="center" vertical="center" wrapText="1"/>
      <protection locked="0" hidden="1"/>
    </xf>
    <xf numFmtId="0" fontId="21" fillId="2" borderId="8" xfId="0" applyFont="1" applyFill="1" applyBorder="1" applyAlignment="1" applyProtection="1">
      <alignment horizontal="center" vertical="center" wrapText="1"/>
      <protection locked="0" hidden="1"/>
    </xf>
    <xf numFmtId="14" fontId="5" fillId="2" borderId="0" xfId="0" applyNumberFormat="1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right"/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27" fillId="0" borderId="29" xfId="29" applyFont="1" applyBorder="1" applyAlignment="1">
      <alignment horizontal="center"/>
    </xf>
    <xf numFmtId="0" fontId="27" fillId="0" borderId="31" xfId="29" applyFont="1" applyBorder="1" applyAlignment="1">
      <alignment horizontal="center"/>
    </xf>
    <xf numFmtId="0" fontId="27" fillId="0" borderId="30" xfId="29" applyFont="1" applyBorder="1" applyAlignment="1">
      <alignment horizontal="center"/>
    </xf>
  </cellXfs>
  <cellStyles count="63">
    <cellStyle name="Euro" xfId="1"/>
    <cellStyle name="Euro 2" xfId="2"/>
    <cellStyle name="Euro 2 2" xfId="3"/>
    <cellStyle name="Euro 2 3" xfId="4"/>
    <cellStyle name="Euro 2 4" xfId="5"/>
    <cellStyle name="Euro 3" xfId="6"/>
    <cellStyle name="Euro 4" xfId="7"/>
    <cellStyle name="Euro 5" xfId="8"/>
    <cellStyle name="Euro 6" xfId="9"/>
    <cellStyle name="Euro_Classeur1" xfId="10"/>
    <cellStyle name="Lien hypertexte 2" xfId="11"/>
    <cellStyle name="Milliers 2" xfId="12"/>
    <cellStyle name="Milliers 2 2" xfId="13"/>
    <cellStyle name="Milliers 2 3" xfId="14"/>
    <cellStyle name="Milliers 2 4" xfId="15"/>
    <cellStyle name="Milliers 3" xfId="16"/>
    <cellStyle name="Milliers 3 2" xfId="17"/>
    <cellStyle name="Milliers 3 3" xfId="18"/>
    <cellStyle name="Milliers 4" xfId="19"/>
    <cellStyle name="Milliers 4 2" xfId="20"/>
    <cellStyle name="Monétaire 2" xfId="21"/>
    <cellStyle name="Normal" xfId="0" builtinId="0"/>
    <cellStyle name="Normal 10 2" xfId="22"/>
    <cellStyle name="Normal 11 2" xfId="23"/>
    <cellStyle name="Normal 2" xfId="24"/>
    <cellStyle name="Normal 2 2" xfId="25"/>
    <cellStyle name="Normal 2 2 2" xfId="26"/>
    <cellStyle name="Normal 2 2 3" xfId="27"/>
    <cellStyle name="Normal 2 3" xfId="28"/>
    <cellStyle name="Normal 2 4" xfId="29"/>
    <cellStyle name="Normal 2 5" xfId="30"/>
    <cellStyle name="Normal 3" xfId="31"/>
    <cellStyle name="Normal 3 2" xfId="32"/>
    <cellStyle name="Normal 3 2 2" xfId="33"/>
    <cellStyle name="Normal 3 2 3" xfId="34"/>
    <cellStyle name="Normal 3 3" xfId="35"/>
    <cellStyle name="Normal 3 4" xfId="36"/>
    <cellStyle name="Normal 4" xfId="37"/>
    <cellStyle name="Normal 4 2" xfId="38"/>
    <cellStyle name="Normal 4 2 2" xfId="39"/>
    <cellStyle name="Normal 4 3" xfId="40"/>
    <cellStyle name="Normal 5" xfId="41"/>
    <cellStyle name="Normal 5 2" xfId="42"/>
    <cellStyle name="Normal 5 3" xfId="43"/>
    <cellStyle name="Normal 54" xfId="44"/>
    <cellStyle name="Normal 6" xfId="45"/>
    <cellStyle name="Normal 6 2" xfId="46"/>
    <cellStyle name="Normal 6 3" xfId="47"/>
    <cellStyle name="Normal 7 2" xfId="48"/>
    <cellStyle name="Normal 8 2" xfId="49"/>
    <cellStyle name="Normal 8 3" xfId="50"/>
    <cellStyle name="Normal 8 4" xfId="51"/>
    <cellStyle name="Normal 9 2" xfId="52"/>
    <cellStyle name="Normal 9 3" xfId="53"/>
    <cellStyle name="Normal 9 4" xfId="54"/>
    <cellStyle name="Pourcentage" xfId="55" builtinId="5"/>
    <cellStyle name="Pourcentage 2" xfId="56"/>
    <cellStyle name="Pourcentage 2 2" xfId="57"/>
    <cellStyle name="Pourcentage 2 2 2" xfId="58"/>
    <cellStyle name="Pourcentage 2 3" xfId="59"/>
    <cellStyle name="Pourcentage 2 4" xfId="60"/>
    <cellStyle name="Pourcentage 3" xfId="61"/>
    <cellStyle name="Standaard_Blad3 (2)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BILAN%20MODEL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Travaux%20-%20fin%20d'exercice/Travaux%20de%20fin%20ex/Cas%20-%20IS/Cas%20RF%20-%20IS%20-%20traitement%20comptable/BILAN%20MODEL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GREEN%20INVEST%20GROUP%20COMPT/Bilan%20GREEN%20INVEST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Travaux%20-%20fin%20d'exercice/Travaux%20de%20fin%20ex/Cas%20-%20IS/Cas%20RF%20-%20IS%20-%20traitement%20comptable/GREEN%20INVEST%20GROUP%20COMPT/Bilan%20GREEN%20INVEST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SSIERS%20CLES%20COMPTABILITE/TVA/TVA%202009/TVA%20MODEL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Bureau/bilans/CHENA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SSIERS%20CLES%20COMPTABILITE/COMPTABILITE%202007/GREEN%20INVEST%20GROUP%202007/BILAN%20GIG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dentication"/>
      <sheetName val="DECL RF "/>
      <sheetName val="DECL RF P2"/>
      <sheetName val="TIERS"/>
      <sheetName val="TIERS P2"/>
      <sheetName val="DEPOT"/>
      <sheetName val="ACOMPTE"/>
      <sheetName val="REGUL"/>
      <sheetName val="CM-IS"/>
      <sheetName val="BAL-N"/>
      <sheetName val="BAL-N-1"/>
      <sheetName val="BAL-N-2"/>
      <sheetName val="P_GARDE_F"/>
      <sheetName val="ACTIF _F"/>
      <sheetName val="PASSIF_F"/>
      <sheetName val="CPC_F"/>
      <sheetName val="TAB 3"/>
      <sheetName val="TAB 4"/>
      <sheetName val="ESG_F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TAB 18"/>
      <sheetName val="TAB 19"/>
      <sheetName val="TAB 20"/>
      <sheetName val="P_GARDE_LC"/>
      <sheetName val="ACTIF_C"/>
      <sheetName val="PASSIF_C"/>
      <sheetName val="CPC_C"/>
      <sheetName val="ESG_C"/>
      <sheetName val="TF_C"/>
      <sheetName val="A0"/>
      <sheetName val="A1"/>
      <sheetName val="A2 "/>
      <sheetName val="A3"/>
      <sheetName val="B1"/>
      <sheetName val="B2"/>
      <sheetName val="B2 bis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B13"/>
      <sheetName val="B14"/>
      <sheetName val="C1"/>
      <sheetName val="C2"/>
      <sheetName val="C3"/>
      <sheetName val="C4"/>
      <sheetName val="C5"/>
      <sheetName val="Journal de Clôt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0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37">
          <cell r="F237">
            <v>0</v>
          </cell>
        </row>
        <row r="246">
          <cell r="F246">
            <v>0</v>
          </cell>
        </row>
        <row r="250">
          <cell r="F250">
            <v>0</v>
          </cell>
        </row>
        <row r="253">
          <cell r="F253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78">
          <cell r="F378">
            <v>0</v>
          </cell>
        </row>
        <row r="385">
          <cell r="F385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497">
          <cell r="F497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1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37">
          <cell r="F237">
            <v>0</v>
          </cell>
        </row>
        <row r="246">
          <cell r="F246">
            <v>0</v>
          </cell>
        </row>
        <row r="250">
          <cell r="F250">
            <v>0</v>
          </cell>
        </row>
        <row r="253">
          <cell r="F253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78">
          <cell r="F378">
            <v>0</v>
          </cell>
        </row>
        <row r="385">
          <cell r="F385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497">
          <cell r="F497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cation"/>
      <sheetName val="DECL RF "/>
      <sheetName val="DECL RF P2"/>
      <sheetName val="TIERS"/>
      <sheetName val="TIERS P2"/>
      <sheetName val="DEPOT"/>
      <sheetName val="ACOMPTE"/>
      <sheetName val="REGUL"/>
      <sheetName val="CM-IS"/>
      <sheetName val="BAL-N"/>
      <sheetName val="BAL-N-1"/>
      <sheetName val="BAL-N-2"/>
      <sheetName val="P_GARDE_F"/>
      <sheetName val="ACTIF _F"/>
      <sheetName val="PASSIF_F"/>
      <sheetName val="CPC_F"/>
      <sheetName val="TAB 3"/>
      <sheetName val="TAB 4"/>
      <sheetName val="ESG_F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TAB 18"/>
      <sheetName val="TAB 19"/>
      <sheetName val="TAB 20"/>
      <sheetName val="P_GARDE_LC"/>
      <sheetName val="ACTIF_C"/>
      <sheetName val="PASSIF_C"/>
      <sheetName val="CPC_C"/>
      <sheetName val="ESG_C"/>
      <sheetName val="TF_C"/>
      <sheetName val="A0"/>
      <sheetName val="A1"/>
      <sheetName val="A2 "/>
      <sheetName val="A3"/>
      <sheetName val="B1"/>
      <sheetName val="B2"/>
      <sheetName val="B2 bis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B13"/>
      <sheetName val="B14"/>
      <sheetName val="C1"/>
      <sheetName val="C2"/>
      <sheetName val="C3"/>
      <sheetName val="C4"/>
      <sheetName val="C5"/>
      <sheetName val="Journal de Clôture"/>
      <sheetName val="ETAT EXPL"/>
      <sheetName val="ACOMPTE (2)"/>
      <sheetName val="ACOMPTE (3)"/>
      <sheetName val="ACOMPTE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0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37">
          <cell r="F237">
            <v>0</v>
          </cell>
        </row>
        <row r="246">
          <cell r="F246">
            <v>0</v>
          </cell>
        </row>
        <row r="250">
          <cell r="F250">
            <v>0</v>
          </cell>
        </row>
        <row r="253">
          <cell r="F253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78">
          <cell r="F378">
            <v>0</v>
          </cell>
        </row>
        <row r="385">
          <cell r="F385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497">
          <cell r="F497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1">
        <row r="10">
          <cell r="F10">
            <v>0</v>
          </cell>
        </row>
        <row r="15">
          <cell r="F15">
            <v>0</v>
          </cell>
        </row>
        <row r="17"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8">
          <cell r="F28">
            <v>0</v>
          </cell>
        </row>
        <row r="32">
          <cell r="F32">
            <v>0</v>
          </cell>
        </row>
        <row r="40">
          <cell r="F40">
            <v>0</v>
          </cell>
        </row>
        <row r="48">
          <cell r="F48">
            <v>0</v>
          </cell>
        </row>
        <row r="50">
          <cell r="F50">
            <v>0</v>
          </cell>
        </row>
        <row r="60">
          <cell r="F60">
            <v>0</v>
          </cell>
        </row>
        <row r="69">
          <cell r="F69">
            <v>0</v>
          </cell>
        </row>
        <row r="75">
          <cell r="F75">
            <v>0</v>
          </cell>
        </row>
        <row r="81">
          <cell r="F81">
            <v>0</v>
          </cell>
        </row>
        <row r="83">
          <cell r="F83">
            <v>0</v>
          </cell>
        </row>
        <row r="92">
          <cell r="F92">
            <v>0</v>
          </cell>
        </row>
        <row r="97">
          <cell r="F97">
            <v>0</v>
          </cell>
        </row>
        <row r="99">
          <cell r="F99">
            <v>0</v>
          </cell>
        </row>
        <row r="101">
          <cell r="F101">
            <v>0</v>
          </cell>
        </row>
        <row r="103">
          <cell r="F103">
            <v>0</v>
          </cell>
        </row>
        <row r="105">
          <cell r="F105">
            <v>0</v>
          </cell>
        </row>
        <row r="108">
          <cell r="F108">
            <v>0</v>
          </cell>
        </row>
        <row r="116">
          <cell r="F116">
            <v>0</v>
          </cell>
        </row>
        <row r="126">
          <cell r="F126">
            <v>0</v>
          </cell>
        </row>
        <row r="134">
          <cell r="F134">
            <v>0</v>
          </cell>
        </row>
        <row r="136">
          <cell r="F136">
            <v>0</v>
          </cell>
        </row>
        <row r="143">
          <cell r="F143">
            <v>0</v>
          </cell>
        </row>
        <row r="145">
          <cell r="F145">
            <v>0</v>
          </cell>
        </row>
        <row r="153">
          <cell r="F153">
            <v>0</v>
          </cell>
        </row>
        <row r="159">
          <cell r="F159">
            <v>0</v>
          </cell>
        </row>
        <row r="171">
          <cell r="F171">
            <v>0</v>
          </cell>
        </row>
        <row r="173">
          <cell r="F173">
            <v>0</v>
          </cell>
        </row>
        <row r="177">
          <cell r="F177">
            <v>0</v>
          </cell>
        </row>
        <row r="179">
          <cell r="F179">
            <v>0</v>
          </cell>
        </row>
        <row r="181">
          <cell r="F181">
            <v>0</v>
          </cell>
        </row>
        <row r="237">
          <cell r="F237">
            <v>0</v>
          </cell>
        </row>
        <row r="246">
          <cell r="F246">
            <v>0</v>
          </cell>
        </row>
        <row r="250">
          <cell r="F250">
            <v>0</v>
          </cell>
        </row>
        <row r="253">
          <cell r="F253">
            <v>0</v>
          </cell>
        </row>
        <row r="259">
          <cell r="F259">
            <v>0</v>
          </cell>
        </row>
        <row r="278">
          <cell r="F278">
            <v>0</v>
          </cell>
        </row>
        <row r="289">
          <cell r="F289">
            <v>0</v>
          </cell>
        </row>
        <row r="299">
          <cell r="F299">
            <v>0</v>
          </cell>
        </row>
        <row r="305">
          <cell r="F305">
            <v>0</v>
          </cell>
        </row>
        <row r="311">
          <cell r="F311">
            <v>0</v>
          </cell>
        </row>
        <row r="323">
          <cell r="F323">
            <v>0</v>
          </cell>
        </row>
        <row r="327">
          <cell r="F327">
            <v>0</v>
          </cell>
        </row>
        <row r="339">
          <cell r="F339">
            <v>0</v>
          </cell>
        </row>
        <row r="346">
          <cell r="F346">
            <v>0</v>
          </cell>
        </row>
        <row r="352">
          <cell r="F352">
            <v>0</v>
          </cell>
        </row>
        <row r="358">
          <cell r="F358">
            <v>0</v>
          </cell>
        </row>
        <row r="367">
          <cell r="F367">
            <v>0</v>
          </cell>
        </row>
        <row r="371">
          <cell r="F371">
            <v>0</v>
          </cell>
        </row>
        <row r="378">
          <cell r="F378">
            <v>0</v>
          </cell>
        </row>
        <row r="385">
          <cell r="F385">
            <v>0</v>
          </cell>
        </row>
        <row r="387">
          <cell r="F387">
            <v>0</v>
          </cell>
        </row>
        <row r="396">
          <cell r="F396">
            <v>0</v>
          </cell>
        </row>
        <row r="402">
          <cell r="F402">
            <v>0</v>
          </cell>
        </row>
        <row r="409">
          <cell r="F409">
            <v>0</v>
          </cell>
        </row>
        <row r="416">
          <cell r="F416">
            <v>0</v>
          </cell>
        </row>
        <row r="427">
          <cell r="F427">
            <v>0</v>
          </cell>
        </row>
        <row r="435">
          <cell r="F435">
            <v>0</v>
          </cell>
        </row>
        <row r="443">
          <cell r="F443">
            <v>0</v>
          </cell>
        </row>
        <row r="449">
          <cell r="F449">
            <v>0</v>
          </cell>
        </row>
        <row r="457">
          <cell r="F457">
            <v>0</v>
          </cell>
        </row>
        <row r="461">
          <cell r="F461">
            <v>0</v>
          </cell>
        </row>
        <row r="471">
          <cell r="F471">
            <v>0</v>
          </cell>
        </row>
        <row r="477">
          <cell r="F477">
            <v>0</v>
          </cell>
        </row>
        <row r="484">
          <cell r="F484">
            <v>0</v>
          </cell>
        </row>
        <row r="486">
          <cell r="F486">
            <v>0</v>
          </cell>
        </row>
        <row r="488">
          <cell r="F488">
            <v>0</v>
          </cell>
        </row>
        <row r="492">
          <cell r="F492">
            <v>0</v>
          </cell>
        </row>
        <row r="497">
          <cell r="F497">
            <v>0</v>
          </cell>
        </row>
        <row r="508">
          <cell r="F508">
            <v>0</v>
          </cell>
        </row>
        <row r="546">
          <cell r="F546">
            <v>0</v>
          </cell>
        </row>
        <row r="579">
          <cell r="F579">
            <v>0</v>
          </cell>
        </row>
        <row r="616">
          <cell r="F616">
            <v>0</v>
          </cell>
        </row>
        <row r="628">
          <cell r="F628">
            <v>0</v>
          </cell>
        </row>
        <row r="654">
          <cell r="F654">
            <v>0</v>
          </cell>
        </row>
        <row r="661">
          <cell r="F661">
            <v>0</v>
          </cell>
        </row>
        <row r="695">
          <cell r="F695">
            <v>0</v>
          </cell>
        </row>
        <row r="704">
          <cell r="F704">
            <v>0</v>
          </cell>
        </row>
        <row r="708">
          <cell r="F708">
            <v>0</v>
          </cell>
        </row>
        <row r="714">
          <cell r="F714">
            <v>0</v>
          </cell>
        </row>
        <row r="731">
          <cell r="F731">
            <v>0</v>
          </cell>
        </row>
        <row r="737">
          <cell r="F737">
            <v>0</v>
          </cell>
        </row>
        <row r="741">
          <cell r="F741">
            <v>0</v>
          </cell>
        </row>
        <row r="756">
          <cell r="F756">
            <v>0</v>
          </cell>
        </row>
        <row r="783">
          <cell r="F783">
            <v>0</v>
          </cell>
        </row>
        <row r="788">
          <cell r="F788">
            <v>0</v>
          </cell>
        </row>
        <row r="796">
          <cell r="F796">
            <v>0</v>
          </cell>
        </row>
        <row r="828">
          <cell r="F828">
            <v>0</v>
          </cell>
        </row>
        <row r="842">
          <cell r="F842">
            <v>0</v>
          </cell>
        </row>
        <row r="848">
          <cell r="F848">
            <v>0</v>
          </cell>
        </row>
        <row r="852">
          <cell r="F852">
            <v>0</v>
          </cell>
        </row>
        <row r="859">
          <cell r="F859">
            <v>0</v>
          </cell>
        </row>
        <row r="882">
          <cell r="F882">
            <v>0</v>
          </cell>
        </row>
        <row r="887">
          <cell r="F887">
            <v>0</v>
          </cell>
        </row>
        <row r="891">
          <cell r="F891">
            <v>0</v>
          </cell>
        </row>
        <row r="901">
          <cell r="F901">
            <v>0</v>
          </cell>
        </row>
        <row r="920">
          <cell r="F920">
            <v>0</v>
          </cell>
        </row>
        <row r="929">
          <cell r="F929">
            <v>0</v>
          </cell>
        </row>
        <row r="933">
          <cell r="F933">
            <v>0</v>
          </cell>
        </row>
        <row r="937">
          <cell r="F937">
            <v>0</v>
          </cell>
        </row>
        <row r="949">
          <cell r="F949">
            <v>0</v>
          </cell>
        </row>
        <row r="977">
          <cell r="F97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PAGE GARDE"/>
      <sheetName val="etat"/>
      <sheetName val="plancpt"/>
      <sheetName val="ACTIF 1"/>
      <sheetName val="PASSIF 1"/>
      <sheetName val="CPC 1"/>
      <sheetName val="CPC 2"/>
      <sheetName val="RF 3 "/>
      <sheetName val="IMMO 4"/>
      <sheetName val="ESG 5"/>
      <sheetName val="CPC DET 6"/>
      <sheetName val="LEASING"/>
      <sheetName val="AMT"/>
      <sheetName val="PROV"/>
      <sheetName val="+VAL"/>
      <sheetName val="ACTION"/>
      <sheetName val="TVA"/>
      <sheetName val="CAPITAL"/>
      <sheetName val="AFF RESULT"/>
      <sheetName val="CA EXO"/>
      <sheetName val="T16 AMT 2009"/>
      <sheetName val="T16 AMT 2009 (2)"/>
      <sheetName val="+VAL FUSION"/>
      <sheetName val="EMPR PART"/>
      <sheetName val="LOCAT"/>
      <sheetName val="SK"/>
      <sheetName val="DETERMINATION IMPOT"/>
    </sheetNames>
    <sheetDataSet>
      <sheetData sheetId="0">
        <row r="2">
          <cell r="C2" t="str">
            <v xml:space="preserve">Société : Green Invest Group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PAGE GARDE"/>
      <sheetName val="etat"/>
      <sheetName val="plancpt"/>
      <sheetName val="ACTIF 1"/>
      <sheetName val="PASSIF 1"/>
      <sheetName val="CPC 1"/>
      <sheetName val="CPC 2"/>
      <sheetName val="RF 3 "/>
      <sheetName val="IMMO 4"/>
      <sheetName val="ESG 5"/>
      <sheetName val="CPC DET 6"/>
      <sheetName val="LEASING"/>
      <sheetName val="AMT"/>
      <sheetName val="PROV"/>
      <sheetName val="+VAL"/>
      <sheetName val="ACTION"/>
      <sheetName val="TVA"/>
      <sheetName val="CAPITAL"/>
      <sheetName val="AFF RESULT"/>
      <sheetName val="CA EXO"/>
      <sheetName val="T16 AMT 2009"/>
      <sheetName val="T16 AMT 2009 (2)"/>
      <sheetName val="+VAL FUSION"/>
      <sheetName val="EMPR PART"/>
      <sheetName val="LOCAT"/>
      <sheetName val="SK"/>
      <sheetName val="DETERMINATION IMPOT"/>
    </sheetNames>
    <sheetDataSet>
      <sheetData sheetId="0">
        <row r="2">
          <cell r="C2" t="str">
            <v xml:space="preserve">Société : Green Invest Group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PAGE 1 "/>
      <sheetName val="PAGE 2"/>
      <sheetName val="RECAP"/>
      <sheetName val="1 TRIM 09"/>
    </sheetNames>
    <sheetDataSet>
      <sheetData sheetId="0">
        <row r="2">
          <cell r="B2" t="str">
            <v>Premier .Trimestre.2009</v>
          </cell>
        </row>
        <row r="3">
          <cell r="C3" t="str">
            <v>ou période  : du 01/01/2009 au 31/03/2009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IS"/>
      <sheetName val="Balance"/>
      <sheetName val="Actif"/>
      <sheetName val="Passif"/>
      <sheetName val="CPC1"/>
      <sheetName val="CPC2"/>
      <sheetName val="Passage"/>
      <sheetName val="Immob"/>
      <sheetName val="ESG"/>
      <sheetName val="Détail1"/>
      <sheetName val="Détail2"/>
      <sheetName val="Bail"/>
      <sheetName val="Amortissements"/>
      <sheetName val="Provisions"/>
      <sheetName val="Cessions"/>
      <sheetName val="Titres"/>
      <sheetName val="Tva"/>
      <sheetName val="Capital"/>
      <sheetName val="Résultat"/>
      <sheetName val="Encouragements"/>
      <sheetName val="Dot10_1"/>
      <sheetName val="Dot10_2"/>
      <sheetName val="Dot10_3"/>
      <sheetName val="Dot10_4"/>
      <sheetName val="Dot15"/>
      <sheetName val="Dot20"/>
      <sheetName val="Dot5"/>
      <sheetName val="Dot"/>
      <sheetName val="Fusion"/>
      <sheetName val="Intérêts"/>
      <sheetName val="Locations"/>
      <sheetName val="Stock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TAT SYNT"/>
      <sheetName val="COUV"/>
      <sheetName val="T1 ACTIF"/>
      <sheetName val="T1 PASSIF"/>
      <sheetName val="T02-C.P.C.1"/>
      <sheetName val="T02-C.P.C.2"/>
      <sheetName val="T03-PASSAGE"/>
      <sheetName val="T04-IMMOB"/>
      <sheetName val="T05-ESG"/>
      <sheetName val="T06-DETAIL 1#CPC"/>
      <sheetName val="T06-DETAIL  2#CPC"/>
      <sheetName val="T07-CDB"/>
      <sheetName val="T08-AMORTS"/>
      <sheetName val="T09-PROVS"/>
      <sheetName val="T10-PLV#CESSION"/>
      <sheetName val="T11-TITRES"/>
      <sheetName val="T12-TVA"/>
      <sheetName val="T13-CAPITAL"/>
      <sheetName val="T13-REP.KS"/>
      <sheetName val="T14-AFFECT°"/>
      <sheetName val="T15-EXO#IS"/>
      <sheetName val="T16 AMT 2007"/>
      <sheetName val="T16 AMT 2007 (2)"/>
      <sheetName val="T17-PLV#FUSION"/>
      <sheetName val="T18-INT.C#C"/>
      <sheetName val="T19-LOCAT°"/>
      <sheetName val="T20-ST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6"/>
  <sheetViews>
    <sheetView zoomScale="115" workbookViewId="0">
      <selection activeCell="F8" sqref="F8"/>
    </sheetView>
  </sheetViews>
  <sheetFormatPr baseColWidth="10" defaultRowHeight="12"/>
  <cols>
    <col min="1" max="1" width="18" style="204" customWidth="1"/>
    <col min="2" max="4" width="8.5703125" style="204" customWidth="1"/>
    <col min="5" max="5" width="25.42578125" style="204" customWidth="1"/>
    <col min="6" max="6" width="20" style="204" customWidth="1"/>
    <col min="7" max="10" width="11.42578125" style="204"/>
    <col min="11" max="11" width="23.140625" style="204" customWidth="1"/>
    <col min="12" max="16384" width="11.42578125" style="204"/>
  </cols>
  <sheetData>
    <row r="1" spans="1:10">
      <c r="A1" s="237" t="s">
        <v>276</v>
      </c>
      <c r="B1" s="238"/>
      <c r="C1" s="238"/>
      <c r="D1" s="238"/>
      <c r="E1" s="238"/>
      <c r="F1" s="239"/>
    </row>
    <row r="2" spans="1:10">
      <c r="A2" s="237" t="s">
        <v>218</v>
      </c>
      <c r="B2" s="238"/>
      <c r="C2" s="238"/>
      <c r="D2" s="238"/>
      <c r="E2" s="238"/>
      <c r="F2" s="239"/>
    </row>
    <row r="4" spans="1:10">
      <c r="A4" s="255" t="s">
        <v>164</v>
      </c>
      <c r="B4" s="256"/>
      <c r="C4" s="256"/>
      <c r="D4" s="256"/>
      <c r="E4" s="256"/>
      <c r="F4" s="257"/>
    </row>
    <row r="5" spans="1:10">
      <c r="A5" s="205" t="s">
        <v>165</v>
      </c>
      <c r="B5" s="206" t="s">
        <v>166</v>
      </c>
      <c r="C5" s="206" t="s">
        <v>167</v>
      </c>
      <c r="D5" s="206" t="s">
        <v>168</v>
      </c>
      <c r="E5" s="253" t="s">
        <v>169</v>
      </c>
      <c r="F5" s="254"/>
    </row>
    <row r="6" spans="1:10">
      <c r="A6" s="207" t="s">
        <v>269</v>
      </c>
      <c r="B6" s="207">
        <v>14</v>
      </c>
      <c r="C6" s="208" t="s">
        <v>281</v>
      </c>
      <c r="D6" s="208" t="s">
        <v>171</v>
      </c>
      <c r="E6" s="209" t="str">
        <f>A6&amp;B6&amp;C6&amp;D6</f>
        <v>1514286141201</v>
      </c>
      <c r="F6" s="207">
        <v>84</v>
      </c>
    </row>
    <row r="9" spans="1:10">
      <c r="A9" s="255" t="s">
        <v>170</v>
      </c>
      <c r="B9" s="256"/>
      <c r="C9" s="256"/>
      <c r="D9" s="256"/>
      <c r="E9" s="256"/>
      <c r="F9" s="257"/>
    </row>
    <row r="10" spans="1:10">
      <c r="A10" s="205" t="s">
        <v>165</v>
      </c>
      <c r="B10" s="206" t="s">
        <v>166</v>
      </c>
      <c r="C10" s="206" t="s">
        <v>167</v>
      </c>
      <c r="D10" s="206" t="s">
        <v>168</v>
      </c>
      <c r="E10" s="253" t="s">
        <v>169</v>
      </c>
      <c r="F10" s="254"/>
      <c r="J10" s="210"/>
    </row>
    <row r="11" spans="1:10">
      <c r="A11" s="211" t="str">
        <f>A6</f>
        <v>1514286</v>
      </c>
      <c r="B11" s="212">
        <f>B6</f>
        <v>14</v>
      </c>
      <c r="C11" s="212" t="str">
        <f>C6</f>
        <v>12</v>
      </c>
      <c r="D11" s="207" t="s">
        <v>172</v>
      </c>
      <c r="E11" s="211" t="str">
        <f>A11&amp;B11&amp;C11&amp;D11</f>
        <v>1514286141202</v>
      </c>
      <c r="F11" s="207">
        <v>85</v>
      </c>
    </row>
    <row r="14" spans="1:10">
      <c r="A14" s="258" t="s">
        <v>209</v>
      </c>
      <c r="B14" s="259"/>
      <c r="C14" s="259"/>
      <c r="D14" s="260"/>
      <c r="E14" s="213">
        <v>41267</v>
      </c>
    </row>
    <row r="15" spans="1:10">
      <c r="A15" s="243" t="s">
        <v>210</v>
      </c>
      <c r="B15" s="244"/>
      <c r="C15" s="244"/>
      <c r="D15" s="245"/>
      <c r="E15" s="221" t="str">
        <f>C6&amp;"/"&amp;B6</f>
        <v>12/14</v>
      </c>
    </row>
    <row r="16" spans="1:10">
      <c r="A16" s="246" t="s">
        <v>211</v>
      </c>
      <c r="B16" s="247"/>
      <c r="C16" s="247"/>
      <c r="D16" s="248"/>
      <c r="E16" s="214">
        <v>42014</v>
      </c>
    </row>
    <row r="18" spans="1:6">
      <c r="A18" s="215" t="s">
        <v>212</v>
      </c>
      <c r="B18" s="249" t="s">
        <v>277</v>
      </c>
      <c r="C18" s="250"/>
      <c r="D18" s="250"/>
      <c r="E18" s="250"/>
      <c r="F18" s="251"/>
    </row>
    <row r="19" spans="1:6">
      <c r="A19" s="216" t="s">
        <v>213</v>
      </c>
      <c r="B19" s="252" t="s">
        <v>280</v>
      </c>
      <c r="C19" s="231"/>
      <c r="D19" s="231"/>
      <c r="E19" s="231"/>
      <c r="F19" s="232"/>
    </row>
    <row r="20" spans="1:6">
      <c r="A20" s="216" t="s">
        <v>215</v>
      </c>
      <c r="B20" s="233"/>
      <c r="C20" s="234"/>
      <c r="D20" s="234"/>
      <c r="E20" s="234"/>
      <c r="F20" s="235"/>
    </row>
    <row r="21" spans="1:6">
      <c r="A21" s="217" t="s">
        <v>214</v>
      </c>
      <c r="B21" s="236" t="s">
        <v>278</v>
      </c>
      <c r="C21" s="225"/>
      <c r="D21" s="225"/>
      <c r="E21" s="225"/>
      <c r="F21" s="226"/>
    </row>
    <row r="23" spans="1:6">
      <c r="A23" s="218" t="s">
        <v>216</v>
      </c>
      <c r="B23" s="227" t="s">
        <v>279</v>
      </c>
      <c r="C23" s="228"/>
      <c r="D23" s="228"/>
      <c r="E23" s="228"/>
      <c r="F23" s="229"/>
    </row>
    <row r="24" spans="1:6">
      <c r="A24" s="219" t="s">
        <v>217</v>
      </c>
      <c r="B24" s="230" t="s">
        <v>270</v>
      </c>
      <c r="C24" s="231"/>
      <c r="D24" s="231"/>
      <c r="E24" s="231"/>
      <c r="F24" s="232"/>
    </row>
    <row r="25" spans="1:6">
      <c r="A25" s="219" t="s">
        <v>274</v>
      </c>
      <c r="B25" s="240" t="s">
        <v>273</v>
      </c>
      <c r="C25" s="241"/>
      <c r="D25" s="241"/>
      <c r="E25" s="241"/>
      <c r="F25" s="242"/>
    </row>
    <row r="26" spans="1:6">
      <c r="A26" s="220" t="s">
        <v>275</v>
      </c>
      <c r="B26" s="224">
        <v>42008</v>
      </c>
      <c r="C26" s="225"/>
      <c r="D26" s="225"/>
      <c r="E26" s="225"/>
      <c r="F26" s="226"/>
    </row>
  </sheetData>
  <mergeCells count="17">
    <mergeCell ref="A1:F1"/>
    <mergeCell ref="A15:D15"/>
    <mergeCell ref="A16:D16"/>
    <mergeCell ref="B18:F18"/>
    <mergeCell ref="B19:F19"/>
    <mergeCell ref="E5:F5"/>
    <mergeCell ref="A4:F4"/>
    <mergeCell ref="A9:F9"/>
    <mergeCell ref="E10:F10"/>
    <mergeCell ref="A14:D14"/>
    <mergeCell ref="B26:F26"/>
    <mergeCell ref="B23:F23"/>
    <mergeCell ref="B24:F24"/>
    <mergeCell ref="B20:F20"/>
    <mergeCell ref="B21:F21"/>
    <mergeCell ref="A2:F2"/>
    <mergeCell ref="B25:F2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ignoredErrors>
    <ignoredError sqref="D6 D11 A6 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66"/>
  <sheetViews>
    <sheetView tabSelected="1" topLeftCell="A13" workbookViewId="0">
      <selection activeCell="B20" sqref="B20"/>
    </sheetView>
  </sheetViews>
  <sheetFormatPr baseColWidth="10" defaultColWidth="15.42578125" defaultRowHeight="13.5" customHeight="1"/>
  <cols>
    <col min="1" max="1" width="19.42578125" style="9" customWidth="1"/>
    <col min="2" max="3" width="26.7109375" style="9" customWidth="1"/>
    <col min="4" max="4" width="12.7109375" style="9" customWidth="1"/>
    <col min="5" max="5" width="18.5703125" style="9" customWidth="1"/>
    <col min="6" max="16384" width="15.42578125" style="9"/>
  </cols>
  <sheetData>
    <row r="1" spans="1:7" ht="13.5" customHeight="1">
      <c r="A1" s="267" t="s">
        <v>283</v>
      </c>
      <c r="B1" s="268"/>
      <c r="C1" s="268"/>
      <c r="D1" s="268"/>
      <c r="E1" s="268"/>
      <c r="F1" s="268"/>
      <c r="G1" s="268"/>
    </row>
    <row r="2" spans="1:7" ht="27" customHeight="1">
      <c r="A2" s="269" t="s">
        <v>208</v>
      </c>
      <c r="B2" s="270"/>
      <c r="C2" s="270"/>
      <c r="D2" s="270"/>
      <c r="E2" s="270"/>
      <c r="F2" s="270"/>
      <c r="G2" s="271"/>
    </row>
    <row r="3" spans="1:7" ht="13.5" customHeight="1">
      <c r="A3" s="9" t="s">
        <v>23</v>
      </c>
      <c r="B3" s="121" t="str">
        <f>IDF!A6</f>
        <v>1514286</v>
      </c>
    </row>
    <row r="4" spans="1:7" ht="13.5" customHeight="1">
      <c r="A4" s="9" t="s">
        <v>22</v>
      </c>
      <c r="B4" s="10" t="str">
        <f>IDF!B18:F18</f>
        <v>Sté MC sarl</v>
      </c>
    </row>
    <row r="5" spans="1:7" ht="13.5" customHeight="1">
      <c r="A5" s="9" t="s">
        <v>16</v>
      </c>
      <c r="B5" s="1" t="str">
        <f>IDF!E15</f>
        <v>12/14</v>
      </c>
      <c r="C5" s="1"/>
    </row>
    <row r="7" spans="1:7" ht="13.5" customHeight="1">
      <c r="A7" s="272" t="s">
        <v>0</v>
      </c>
      <c r="B7" s="272" t="s">
        <v>1</v>
      </c>
      <c r="C7" s="272" t="s">
        <v>27</v>
      </c>
      <c r="D7" s="272" t="s">
        <v>2</v>
      </c>
      <c r="E7" s="272" t="s">
        <v>3</v>
      </c>
      <c r="F7" s="273" t="s">
        <v>17</v>
      </c>
      <c r="G7" s="273"/>
    </row>
    <row r="8" spans="1:7" ht="31.5" customHeight="1">
      <c r="A8" s="272"/>
      <c r="B8" s="272" t="s">
        <v>1</v>
      </c>
      <c r="C8" s="272"/>
      <c r="D8" s="272"/>
      <c r="E8" s="272"/>
      <c r="F8" s="203" t="s">
        <v>24</v>
      </c>
      <c r="G8" s="203" t="s">
        <v>25</v>
      </c>
    </row>
    <row r="9" spans="1:7" ht="13.5" customHeight="1">
      <c r="A9" s="189">
        <v>177253699</v>
      </c>
      <c r="B9" s="189" t="s">
        <v>207</v>
      </c>
      <c r="C9" s="189" t="s">
        <v>173</v>
      </c>
      <c r="D9" s="190">
        <v>39083</v>
      </c>
      <c r="E9" s="189">
        <v>26</v>
      </c>
      <c r="F9" s="191">
        <v>7000</v>
      </c>
      <c r="G9" s="198">
        <f>MIN(F9,6000)</f>
        <v>6000</v>
      </c>
    </row>
    <row r="10" spans="1:7" ht="13.5" customHeight="1">
      <c r="A10" s="193">
        <v>177253700</v>
      </c>
      <c r="B10" s="189" t="s">
        <v>206</v>
      </c>
      <c r="C10" s="189" t="s">
        <v>174</v>
      </c>
      <c r="D10" s="194">
        <v>39114</v>
      </c>
      <c r="E10" s="193">
        <v>26</v>
      </c>
      <c r="F10" s="192">
        <v>2500</v>
      </c>
      <c r="G10" s="198">
        <f>MIN(F10,6000)</f>
        <v>2500</v>
      </c>
    </row>
    <row r="11" spans="1:7" ht="13.5" customHeight="1">
      <c r="A11" s="193">
        <v>177253701</v>
      </c>
      <c r="B11" s="189" t="s">
        <v>268</v>
      </c>
      <c r="C11" s="189" t="s">
        <v>175</v>
      </c>
      <c r="D11" s="194">
        <v>39142</v>
      </c>
      <c r="E11" s="193">
        <v>26</v>
      </c>
      <c r="F11" s="192">
        <v>0</v>
      </c>
      <c r="G11" s="198">
        <f>MIN(F11,6000)</f>
        <v>0</v>
      </c>
    </row>
    <row r="12" spans="1:7" ht="13.5" customHeight="1">
      <c r="A12" s="193">
        <v>177253702</v>
      </c>
      <c r="B12" s="189" t="s">
        <v>268</v>
      </c>
      <c r="C12" s="189" t="s">
        <v>176</v>
      </c>
      <c r="D12" s="194">
        <v>39173</v>
      </c>
      <c r="E12" s="193">
        <v>26</v>
      </c>
      <c r="F12" s="192">
        <v>0</v>
      </c>
      <c r="G12" s="198">
        <f t="shared" ref="G12:G41" si="0">MIN(F12,6000)</f>
        <v>0</v>
      </c>
    </row>
    <row r="13" spans="1:7" ht="13.5" customHeight="1">
      <c r="A13" s="193">
        <v>177253703</v>
      </c>
      <c r="B13" s="189" t="s">
        <v>268</v>
      </c>
      <c r="C13" s="189" t="s">
        <v>177</v>
      </c>
      <c r="D13" s="194">
        <v>39203</v>
      </c>
      <c r="E13" s="193">
        <v>26</v>
      </c>
      <c r="F13" s="192">
        <v>0</v>
      </c>
      <c r="G13" s="198">
        <f t="shared" si="0"/>
        <v>0</v>
      </c>
    </row>
    <row r="14" spans="1:7" ht="13.5" customHeight="1">
      <c r="A14" s="193">
        <v>177253704</v>
      </c>
      <c r="B14" s="189" t="s">
        <v>268</v>
      </c>
      <c r="C14" s="189" t="s">
        <v>178</v>
      </c>
      <c r="D14" s="194">
        <v>39234</v>
      </c>
      <c r="E14" s="193">
        <v>26</v>
      </c>
      <c r="F14" s="192">
        <v>0</v>
      </c>
      <c r="G14" s="198">
        <f t="shared" si="0"/>
        <v>0</v>
      </c>
    </row>
    <row r="15" spans="1:7" ht="13.5" customHeight="1">
      <c r="A15" s="193">
        <v>177253705</v>
      </c>
      <c r="B15" s="189" t="s">
        <v>268</v>
      </c>
      <c r="C15" s="189" t="s">
        <v>179</v>
      </c>
      <c r="D15" s="194">
        <v>39264</v>
      </c>
      <c r="E15" s="193">
        <v>26</v>
      </c>
      <c r="F15" s="192">
        <v>0</v>
      </c>
      <c r="G15" s="198">
        <f t="shared" si="0"/>
        <v>0</v>
      </c>
    </row>
    <row r="16" spans="1:7" ht="13.5" customHeight="1">
      <c r="A16" s="193">
        <v>177253706</v>
      </c>
      <c r="B16" s="189" t="s">
        <v>268</v>
      </c>
      <c r="C16" s="189" t="s">
        <v>180</v>
      </c>
      <c r="D16" s="194">
        <v>39295</v>
      </c>
      <c r="E16" s="193">
        <v>26</v>
      </c>
      <c r="F16" s="192">
        <v>0</v>
      </c>
      <c r="G16" s="198">
        <f t="shared" si="0"/>
        <v>0</v>
      </c>
    </row>
    <row r="17" spans="1:7" ht="13.5" customHeight="1">
      <c r="A17" s="193">
        <v>177253707</v>
      </c>
      <c r="B17" s="189" t="s">
        <v>268</v>
      </c>
      <c r="C17" s="189" t="s">
        <v>181</v>
      </c>
      <c r="D17" s="194">
        <v>39326</v>
      </c>
      <c r="E17" s="193">
        <v>26</v>
      </c>
      <c r="F17" s="192">
        <v>0</v>
      </c>
      <c r="G17" s="198">
        <f t="shared" si="0"/>
        <v>0</v>
      </c>
    </row>
    <row r="18" spans="1:7" ht="13.5" customHeight="1">
      <c r="A18" s="193">
        <v>177253708</v>
      </c>
      <c r="B18" s="189" t="s">
        <v>268</v>
      </c>
      <c r="C18" s="189" t="s">
        <v>182</v>
      </c>
      <c r="D18" s="194">
        <v>39356</v>
      </c>
      <c r="E18" s="193">
        <v>26</v>
      </c>
      <c r="F18" s="192">
        <v>0</v>
      </c>
      <c r="G18" s="198">
        <f t="shared" si="0"/>
        <v>0</v>
      </c>
    </row>
    <row r="19" spans="1:7" ht="13.5" customHeight="1">
      <c r="A19" s="193">
        <v>177253709</v>
      </c>
      <c r="B19" s="189" t="s">
        <v>268</v>
      </c>
      <c r="C19" s="189" t="s">
        <v>183</v>
      </c>
      <c r="D19" s="194">
        <v>39387</v>
      </c>
      <c r="E19" s="193">
        <v>26</v>
      </c>
      <c r="F19" s="192">
        <v>0</v>
      </c>
      <c r="G19" s="198">
        <f t="shared" si="0"/>
        <v>0</v>
      </c>
    </row>
    <row r="20" spans="1:7" ht="13.5" customHeight="1">
      <c r="A20" s="193">
        <v>177253710</v>
      </c>
      <c r="B20" s="189" t="s">
        <v>268</v>
      </c>
      <c r="C20" s="189" t="s">
        <v>184</v>
      </c>
      <c r="D20" s="194">
        <v>39417</v>
      </c>
      <c r="E20" s="193">
        <v>26</v>
      </c>
      <c r="F20" s="192">
        <v>0</v>
      </c>
      <c r="G20" s="198">
        <f t="shared" si="0"/>
        <v>0</v>
      </c>
    </row>
    <row r="21" spans="1:7" ht="13.5" customHeight="1">
      <c r="A21" s="193">
        <v>177253711</v>
      </c>
      <c r="B21" s="189" t="s">
        <v>268</v>
      </c>
      <c r="C21" s="189" t="s">
        <v>185</v>
      </c>
      <c r="D21" s="194">
        <v>39448</v>
      </c>
      <c r="E21" s="193">
        <v>26</v>
      </c>
      <c r="F21" s="192">
        <v>0</v>
      </c>
      <c r="G21" s="198">
        <f t="shared" si="0"/>
        <v>0</v>
      </c>
    </row>
    <row r="22" spans="1:7" ht="13.5" customHeight="1">
      <c r="A22" s="193">
        <v>177253712</v>
      </c>
      <c r="B22" s="189" t="s">
        <v>268</v>
      </c>
      <c r="C22" s="189" t="s">
        <v>186</v>
      </c>
      <c r="D22" s="194">
        <v>39479</v>
      </c>
      <c r="E22" s="193">
        <v>26</v>
      </c>
      <c r="F22" s="192">
        <v>0</v>
      </c>
      <c r="G22" s="198">
        <f t="shared" si="0"/>
        <v>0</v>
      </c>
    </row>
    <row r="23" spans="1:7" ht="13.5" customHeight="1">
      <c r="A23" s="193">
        <v>177253713</v>
      </c>
      <c r="B23" s="189" t="s">
        <v>268</v>
      </c>
      <c r="C23" s="189" t="s">
        <v>187</v>
      </c>
      <c r="D23" s="194">
        <v>39508</v>
      </c>
      <c r="E23" s="193">
        <v>26</v>
      </c>
      <c r="F23" s="192">
        <v>0</v>
      </c>
      <c r="G23" s="198">
        <f t="shared" si="0"/>
        <v>0</v>
      </c>
    </row>
    <row r="24" spans="1:7" ht="13.5" customHeight="1">
      <c r="A24" s="193">
        <v>177253714</v>
      </c>
      <c r="B24" s="189" t="s">
        <v>268</v>
      </c>
      <c r="C24" s="189" t="s">
        <v>188</v>
      </c>
      <c r="D24" s="194">
        <v>39539</v>
      </c>
      <c r="E24" s="193">
        <v>26</v>
      </c>
      <c r="F24" s="192">
        <v>0</v>
      </c>
      <c r="G24" s="198">
        <f t="shared" si="0"/>
        <v>0</v>
      </c>
    </row>
    <row r="25" spans="1:7" ht="13.5" customHeight="1">
      <c r="A25" s="193">
        <v>177253715</v>
      </c>
      <c r="B25" s="189" t="s">
        <v>268</v>
      </c>
      <c r="C25" s="189" t="s">
        <v>189</v>
      </c>
      <c r="D25" s="194">
        <v>39569</v>
      </c>
      <c r="E25" s="193">
        <v>26</v>
      </c>
      <c r="F25" s="192">
        <v>0</v>
      </c>
      <c r="G25" s="198">
        <f t="shared" si="0"/>
        <v>0</v>
      </c>
    </row>
    <row r="26" spans="1:7" ht="13.5" customHeight="1">
      <c r="A26" s="193">
        <v>177253716</v>
      </c>
      <c r="B26" s="189" t="s">
        <v>268</v>
      </c>
      <c r="C26" s="189" t="s">
        <v>190</v>
      </c>
      <c r="D26" s="194">
        <v>39600</v>
      </c>
      <c r="E26" s="193">
        <v>26</v>
      </c>
      <c r="F26" s="192">
        <v>0</v>
      </c>
      <c r="G26" s="198">
        <f t="shared" si="0"/>
        <v>0</v>
      </c>
    </row>
    <row r="27" spans="1:7" ht="13.5" customHeight="1">
      <c r="A27" s="193">
        <v>177253717</v>
      </c>
      <c r="B27" s="189" t="s">
        <v>268</v>
      </c>
      <c r="C27" s="189" t="s">
        <v>191</v>
      </c>
      <c r="D27" s="194">
        <v>39630</v>
      </c>
      <c r="E27" s="193">
        <v>26</v>
      </c>
      <c r="F27" s="192">
        <v>0</v>
      </c>
      <c r="G27" s="198">
        <f t="shared" si="0"/>
        <v>0</v>
      </c>
    </row>
    <row r="28" spans="1:7" ht="13.5" customHeight="1">
      <c r="A28" s="193">
        <v>177253718</v>
      </c>
      <c r="B28" s="189" t="s">
        <v>268</v>
      </c>
      <c r="C28" s="189" t="s">
        <v>192</v>
      </c>
      <c r="D28" s="194">
        <v>39661</v>
      </c>
      <c r="E28" s="193">
        <v>26</v>
      </c>
      <c r="F28" s="192">
        <v>0</v>
      </c>
      <c r="G28" s="198">
        <f t="shared" si="0"/>
        <v>0</v>
      </c>
    </row>
    <row r="29" spans="1:7" ht="13.5" customHeight="1">
      <c r="A29" s="193">
        <v>177253719</v>
      </c>
      <c r="B29" s="189" t="s">
        <v>268</v>
      </c>
      <c r="C29" s="189" t="s">
        <v>193</v>
      </c>
      <c r="D29" s="194">
        <v>39692</v>
      </c>
      <c r="E29" s="193">
        <v>26</v>
      </c>
      <c r="F29" s="192">
        <v>0</v>
      </c>
      <c r="G29" s="198">
        <f t="shared" si="0"/>
        <v>0</v>
      </c>
    </row>
    <row r="30" spans="1:7" ht="13.5" customHeight="1">
      <c r="A30" s="193">
        <v>177253720</v>
      </c>
      <c r="B30" s="189" t="s">
        <v>268</v>
      </c>
      <c r="C30" s="189" t="s">
        <v>194</v>
      </c>
      <c r="D30" s="194">
        <v>39722</v>
      </c>
      <c r="E30" s="193">
        <v>26</v>
      </c>
      <c r="F30" s="192">
        <v>0</v>
      </c>
      <c r="G30" s="198">
        <f t="shared" si="0"/>
        <v>0</v>
      </c>
    </row>
    <row r="31" spans="1:7" ht="13.5" customHeight="1">
      <c r="A31" s="193">
        <v>177253721</v>
      </c>
      <c r="B31" s="189" t="s">
        <v>268</v>
      </c>
      <c r="C31" s="189" t="s">
        <v>195</v>
      </c>
      <c r="D31" s="194">
        <v>39753</v>
      </c>
      <c r="E31" s="193">
        <v>26</v>
      </c>
      <c r="F31" s="192">
        <v>0</v>
      </c>
      <c r="G31" s="198">
        <f t="shared" si="0"/>
        <v>0</v>
      </c>
    </row>
    <row r="32" spans="1:7" ht="13.5" customHeight="1">
      <c r="A32" s="193">
        <v>177253722</v>
      </c>
      <c r="B32" s="189" t="s">
        <v>268</v>
      </c>
      <c r="C32" s="189" t="s">
        <v>196</v>
      </c>
      <c r="D32" s="194">
        <v>39783</v>
      </c>
      <c r="E32" s="193">
        <v>26</v>
      </c>
      <c r="F32" s="192">
        <v>0</v>
      </c>
      <c r="G32" s="198">
        <f t="shared" si="0"/>
        <v>0</v>
      </c>
    </row>
    <row r="33" spans="1:7" ht="13.5" customHeight="1">
      <c r="A33" s="193">
        <v>177253723</v>
      </c>
      <c r="B33" s="189" t="s">
        <v>268</v>
      </c>
      <c r="C33" s="189" t="s">
        <v>197</v>
      </c>
      <c r="D33" s="194">
        <v>39814</v>
      </c>
      <c r="E33" s="193">
        <v>26</v>
      </c>
      <c r="F33" s="192">
        <v>0</v>
      </c>
      <c r="G33" s="198">
        <f t="shared" si="0"/>
        <v>0</v>
      </c>
    </row>
    <row r="34" spans="1:7" ht="13.5" customHeight="1">
      <c r="A34" s="193">
        <v>177253724</v>
      </c>
      <c r="B34" s="189" t="s">
        <v>268</v>
      </c>
      <c r="C34" s="189" t="s">
        <v>198</v>
      </c>
      <c r="D34" s="194">
        <v>39845</v>
      </c>
      <c r="E34" s="193">
        <v>26</v>
      </c>
      <c r="F34" s="192">
        <v>0</v>
      </c>
      <c r="G34" s="198">
        <f t="shared" si="0"/>
        <v>0</v>
      </c>
    </row>
    <row r="35" spans="1:7" ht="13.5" customHeight="1">
      <c r="A35" s="193">
        <v>177253725</v>
      </c>
      <c r="B35" s="189" t="s">
        <v>268</v>
      </c>
      <c r="C35" s="189" t="s">
        <v>199</v>
      </c>
      <c r="D35" s="194">
        <v>39873</v>
      </c>
      <c r="E35" s="193">
        <v>26</v>
      </c>
      <c r="F35" s="192">
        <v>0</v>
      </c>
      <c r="G35" s="198">
        <f t="shared" si="0"/>
        <v>0</v>
      </c>
    </row>
    <row r="36" spans="1:7" ht="13.5" customHeight="1">
      <c r="A36" s="193">
        <v>177253726</v>
      </c>
      <c r="B36" s="189" t="s">
        <v>268</v>
      </c>
      <c r="C36" s="189" t="s">
        <v>200</v>
      </c>
      <c r="D36" s="194">
        <v>39904</v>
      </c>
      <c r="E36" s="193">
        <v>26</v>
      </c>
      <c r="F36" s="192">
        <v>0</v>
      </c>
      <c r="G36" s="198">
        <f t="shared" si="0"/>
        <v>0</v>
      </c>
    </row>
    <row r="37" spans="1:7" ht="13.5" customHeight="1">
      <c r="A37" s="193">
        <v>177253727</v>
      </c>
      <c r="B37" s="189" t="s">
        <v>268</v>
      </c>
      <c r="C37" s="189" t="s">
        <v>201</v>
      </c>
      <c r="D37" s="194">
        <v>39934</v>
      </c>
      <c r="E37" s="193">
        <v>26</v>
      </c>
      <c r="F37" s="192">
        <v>0</v>
      </c>
      <c r="G37" s="198">
        <f t="shared" si="0"/>
        <v>0</v>
      </c>
    </row>
    <row r="38" spans="1:7" ht="13.5" customHeight="1">
      <c r="A38" s="193">
        <v>177253728</v>
      </c>
      <c r="B38" s="189" t="s">
        <v>268</v>
      </c>
      <c r="C38" s="189" t="s">
        <v>202</v>
      </c>
      <c r="D38" s="194">
        <v>39965</v>
      </c>
      <c r="E38" s="193">
        <v>26</v>
      </c>
      <c r="F38" s="192">
        <v>0</v>
      </c>
      <c r="G38" s="198">
        <f t="shared" si="0"/>
        <v>0</v>
      </c>
    </row>
    <row r="39" spans="1:7" ht="13.5" customHeight="1">
      <c r="A39" s="193">
        <v>177253729</v>
      </c>
      <c r="B39" s="189" t="s">
        <v>268</v>
      </c>
      <c r="C39" s="189" t="s">
        <v>203</v>
      </c>
      <c r="D39" s="194">
        <v>39995</v>
      </c>
      <c r="E39" s="193">
        <v>26</v>
      </c>
      <c r="F39" s="192">
        <v>0</v>
      </c>
      <c r="G39" s="198">
        <f t="shared" si="0"/>
        <v>0</v>
      </c>
    </row>
    <row r="40" spans="1:7" ht="13.5" customHeight="1">
      <c r="A40" s="193">
        <v>177253730</v>
      </c>
      <c r="B40" s="189" t="s">
        <v>268</v>
      </c>
      <c r="C40" s="189" t="s">
        <v>204</v>
      </c>
      <c r="D40" s="194">
        <v>40026</v>
      </c>
      <c r="E40" s="193">
        <v>26</v>
      </c>
      <c r="F40" s="195">
        <v>0</v>
      </c>
      <c r="G40" s="198">
        <f t="shared" si="0"/>
        <v>0</v>
      </c>
    </row>
    <row r="41" spans="1:7" ht="13.5" customHeight="1">
      <c r="A41" s="196">
        <v>177253731</v>
      </c>
      <c r="B41" s="189" t="s">
        <v>268</v>
      </c>
      <c r="C41" s="189" t="s">
        <v>205</v>
      </c>
      <c r="D41" s="197">
        <v>40057</v>
      </c>
      <c r="E41" s="196">
        <v>26</v>
      </c>
      <c r="F41" s="195">
        <v>0</v>
      </c>
      <c r="G41" s="198">
        <f t="shared" si="0"/>
        <v>0</v>
      </c>
    </row>
    <row r="42" spans="1:7" ht="13.5" customHeight="1">
      <c r="A42" s="263" t="s">
        <v>4</v>
      </c>
      <c r="B42" s="263"/>
      <c r="C42" s="263"/>
      <c r="D42" s="263"/>
      <c r="E42" s="263"/>
      <c r="F42" s="116">
        <f>SUM(F9:F41)</f>
        <v>9500</v>
      </c>
      <c r="G42" s="117">
        <f>SUM(G9:G41)</f>
        <v>8500</v>
      </c>
    </row>
    <row r="44" spans="1:7" ht="13.5" customHeight="1">
      <c r="A44" s="203" t="s">
        <v>5</v>
      </c>
      <c r="B44" s="203" t="s">
        <v>14</v>
      </c>
      <c r="C44" s="203"/>
      <c r="D44" s="203" t="s">
        <v>6</v>
      </c>
      <c r="E44" s="203" t="s">
        <v>7</v>
      </c>
    </row>
    <row r="45" spans="1:7" ht="13.5" customHeight="1">
      <c r="A45" s="4" t="s">
        <v>8</v>
      </c>
      <c r="B45" s="4">
        <f>F42</f>
        <v>9500</v>
      </c>
      <c r="C45" s="4"/>
      <c r="D45" s="5">
        <v>6.4000000000000001E-2</v>
      </c>
      <c r="E45" s="4">
        <f>B45*D45</f>
        <v>608</v>
      </c>
    </row>
    <row r="46" spans="1:7" ht="13.5" customHeight="1">
      <c r="A46" s="2" t="s">
        <v>9</v>
      </c>
      <c r="B46" s="2">
        <f>G42</f>
        <v>8500</v>
      </c>
      <c r="C46" s="2"/>
      <c r="D46" s="6">
        <v>0.1346</v>
      </c>
      <c r="E46" s="2">
        <f>B46*D46</f>
        <v>1144.0999999999999</v>
      </c>
    </row>
    <row r="47" spans="1:7" ht="13.5" customHeight="1">
      <c r="A47" s="264" t="s">
        <v>12</v>
      </c>
      <c r="B47" s="264"/>
      <c r="C47" s="264"/>
      <c r="D47" s="264"/>
      <c r="E47" s="202">
        <f>SUM(E45:E46)</f>
        <v>1752.1</v>
      </c>
    </row>
    <row r="48" spans="1:7" ht="13.5" customHeight="1">
      <c r="A48" s="7" t="s">
        <v>18</v>
      </c>
      <c r="B48" s="3">
        <f>F42</f>
        <v>9500</v>
      </c>
      <c r="C48" s="3"/>
      <c r="D48" s="8">
        <v>1.6E-2</v>
      </c>
      <c r="E48" s="3">
        <f>B48*D48</f>
        <v>152</v>
      </c>
    </row>
    <row r="49" spans="1:5" ht="13.5" customHeight="1">
      <c r="A49" s="264" t="s">
        <v>13</v>
      </c>
      <c r="B49" s="264"/>
      <c r="C49" s="264"/>
      <c r="D49" s="264"/>
      <c r="E49" s="116">
        <f>SUM(E47:E48)</f>
        <v>1904.1</v>
      </c>
    </row>
    <row r="52" spans="1:5" ht="13.5" customHeight="1">
      <c r="A52" s="183" t="s">
        <v>5</v>
      </c>
      <c r="B52" s="183" t="s">
        <v>14</v>
      </c>
      <c r="C52" s="183"/>
      <c r="D52" s="183" t="s">
        <v>6</v>
      </c>
      <c r="E52" s="183" t="s">
        <v>7</v>
      </c>
    </row>
    <row r="53" spans="1:5" ht="13.5" customHeight="1">
      <c r="A53" s="4" t="s">
        <v>10</v>
      </c>
      <c r="B53" s="4">
        <f>F42</f>
        <v>9500</v>
      </c>
      <c r="C53" s="4"/>
      <c r="D53" s="223">
        <v>1.4999999999999999E-2</v>
      </c>
      <c r="E53" s="4">
        <f>B53*D53</f>
        <v>142.5</v>
      </c>
    </row>
    <row r="54" spans="1:5" ht="13.5" customHeight="1">
      <c r="A54" s="2" t="s">
        <v>11</v>
      </c>
      <c r="B54" s="2">
        <f>F42</f>
        <v>9500</v>
      </c>
      <c r="C54" s="2"/>
      <c r="D54" s="120">
        <v>0.04</v>
      </c>
      <c r="E54" s="2">
        <f>B54*D54</f>
        <v>380</v>
      </c>
    </row>
    <row r="55" spans="1:5" ht="13.5" customHeight="1">
      <c r="A55" s="264" t="s">
        <v>15</v>
      </c>
      <c r="B55" s="264"/>
      <c r="C55" s="264"/>
      <c r="D55" s="264"/>
      <c r="E55" s="116">
        <f>SUM(E53:E54)</f>
        <v>522.5</v>
      </c>
    </row>
    <row r="57" spans="1:5" ht="13.5" customHeight="1">
      <c r="A57" s="265" t="s">
        <v>21</v>
      </c>
      <c r="B57" s="266"/>
    </row>
    <row r="60" spans="1:5" ht="13.5" customHeight="1">
      <c r="A60" s="261" t="s">
        <v>19</v>
      </c>
      <c r="B60" s="262"/>
    </row>
    <row r="61" spans="1:5" ht="13.5" customHeight="1">
      <c r="A61" s="185" t="s">
        <v>266</v>
      </c>
      <c r="B61" s="118">
        <f>F42*8% +G42*8.98%</f>
        <v>1523.3000000000002</v>
      </c>
    </row>
    <row r="62" spans="1:5" ht="13.5" customHeight="1">
      <c r="A62" s="184" t="s">
        <v>267</v>
      </c>
      <c r="B62" s="119">
        <f>E49</f>
        <v>1904.1</v>
      </c>
    </row>
    <row r="64" spans="1:5" ht="13.5" customHeight="1">
      <c r="A64" s="261" t="s">
        <v>20</v>
      </c>
      <c r="B64" s="262"/>
    </row>
    <row r="65" spans="1:2" ht="13.5" customHeight="1">
      <c r="A65" s="185" t="s">
        <v>266</v>
      </c>
      <c r="B65" s="118">
        <f>F42*3.5%</f>
        <v>332.50000000000006</v>
      </c>
    </row>
    <row r="66" spans="1:2" ht="13.5" customHeight="1">
      <c r="A66" s="184" t="s">
        <v>267</v>
      </c>
      <c r="B66" s="119">
        <f>E55</f>
        <v>522.5</v>
      </c>
    </row>
  </sheetData>
  <mergeCells count="15">
    <mergeCell ref="A1:G1"/>
    <mergeCell ref="A2:G2"/>
    <mergeCell ref="A7:A8"/>
    <mergeCell ref="B7:B8"/>
    <mergeCell ref="D7:D8"/>
    <mergeCell ref="E7:E8"/>
    <mergeCell ref="F7:G7"/>
    <mergeCell ref="C7:C8"/>
    <mergeCell ref="A60:B60"/>
    <mergeCell ref="A64:B64"/>
    <mergeCell ref="A42:E42"/>
    <mergeCell ref="A49:D49"/>
    <mergeCell ref="A55:D55"/>
    <mergeCell ref="A47:D47"/>
    <mergeCell ref="A57:B57"/>
  </mergeCells>
  <pageMargins left="0.39370078740157483" right="0" top="0.74803149606299213" bottom="0.74803149606299213" header="0.31496062992125984" footer="0.31496062992125984"/>
  <pageSetup paperSize="9" scale="95" orientation="portrait" horizontalDpi="300" verticalDpi="0" r:id="rId1"/>
  <ignoredErrors>
    <ignoredError sqref="E47:E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C79"/>
  <sheetViews>
    <sheetView workbookViewId="0">
      <selection activeCell="O29" sqref="O29:Y30"/>
    </sheetView>
  </sheetViews>
  <sheetFormatPr baseColWidth="10" defaultRowHeight="12.75"/>
  <cols>
    <col min="1" max="1" width="1.7109375" style="13" customWidth="1"/>
    <col min="2" max="12" width="2.28515625" style="13" customWidth="1"/>
    <col min="13" max="13" width="0.28515625" style="13" customWidth="1"/>
    <col min="14" max="14" width="9.140625" style="13" customWidth="1"/>
    <col min="15" max="15" width="2.28515625" style="13" customWidth="1"/>
    <col min="16" max="16" width="4.42578125" style="13" customWidth="1"/>
    <col min="17" max="52" width="2.28515625" style="13" customWidth="1"/>
    <col min="53" max="53" width="6.28515625" style="13" customWidth="1"/>
    <col min="54" max="54" width="11.42578125" style="13"/>
    <col min="55" max="55" width="45.140625" style="13" customWidth="1"/>
    <col min="56" max="16384" width="11.42578125" style="13"/>
  </cols>
  <sheetData>
    <row r="1" spans="1:53" ht="2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2"/>
    </row>
    <row r="2" spans="1:53" ht="5.25" customHeigh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2"/>
    </row>
    <row r="3" spans="1:53" ht="21.75" customHeight="1">
      <c r="A3" s="274" t="s">
        <v>28</v>
      </c>
      <c r="B3" s="275"/>
      <c r="C3" s="275"/>
      <c r="D3" s="275"/>
      <c r="E3" s="275"/>
      <c r="F3" s="275"/>
      <c r="G3" s="16" t="s">
        <v>29</v>
      </c>
      <c r="H3" s="17" t="s">
        <v>30</v>
      </c>
      <c r="I3" s="18"/>
      <c r="J3" s="18"/>
      <c r="K3" s="18"/>
      <c r="L3" s="18"/>
      <c r="M3" s="18"/>
      <c r="N3" s="18"/>
      <c r="O3" s="16"/>
      <c r="P3" s="16"/>
      <c r="Q3" s="16"/>
      <c r="R3" s="16"/>
      <c r="S3" s="16"/>
      <c r="T3" s="16"/>
      <c r="U3" s="16"/>
      <c r="V3" s="16"/>
      <c r="W3" s="19"/>
      <c r="X3" s="16"/>
      <c r="Y3" s="16"/>
      <c r="Z3" s="16"/>
      <c r="AA3" s="16"/>
      <c r="AB3" s="16"/>
      <c r="AC3" s="16"/>
      <c r="AD3" s="16"/>
      <c r="AE3" s="16"/>
      <c r="AF3" s="16"/>
      <c r="AG3" s="19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 t="s">
        <v>31</v>
      </c>
      <c r="AU3" s="16" t="s">
        <v>32</v>
      </c>
      <c r="AV3" s="280" t="s">
        <v>33</v>
      </c>
      <c r="AW3" s="280"/>
      <c r="AX3" s="280"/>
      <c r="AY3" s="280"/>
      <c r="AZ3" s="19"/>
      <c r="BA3" s="12"/>
    </row>
    <row r="4" spans="1:53" ht="15.75" customHeight="1">
      <c r="A4" s="276"/>
      <c r="B4" s="277"/>
      <c r="C4" s="277"/>
      <c r="D4" s="277"/>
      <c r="E4" s="277"/>
      <c r="F4" s="277"/>
      <c r="G4" s="11" t="s">
        <v>29</v>
      </c>
      <c r="H4" s="21" t="s">
        <v>34</v>
      </c>
      <c r="I4" s="22"/>
      <c r="J4" s="22"/>
      <c r="K4" s="22"/>
      <c r="L4" s="22"/>
      <c r="M4" s="22"/>
      <c r="N4" s="22"/>
      <c r="O4" s="22"/>
      <c r="P4" s="22"/>
      <c r="Q4" s="22"/>
      <c r="R4" s="11"/>
      <c r="S4" s="11"/>
      <c r="T4" s="11"/>
      <c r="U4" s="11"/>
      <c r="V4" s="11"/>
      <c r="W4" s="23"/>
      <c r="X4" s="11"/>
      <c r="Y4" s="11"/>
      <c r="Z4" s="11"/>
      <c r="AA4" s="11"/>
      <c r="AB4" s="11"/>
      <c r="AC4" s="11"/>
      <c r="AD4" s="11"/>
      <c r="AE4" s="11"/>
      <c r="AF4" s="11"/>
      <c r="AG4" s="23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21" t="s">
        <v>35</v>
      </c>
      <c r="AU4" s="11" t="s">
        <v>32</v>
      </c>
      <c r="AV4" s="281"/>
      <c r="AW4" s="281"/>
      <c r="AX4" s="281"/>
      <c r="AY4" s="281"/>
      <c r="AZ4" s="23"/>
      <c r="BA4" s="12"/>
    </row>
    <row r="5" spans="1:53">
      <c r="A5" s="276"/>
      <c r="B5" s="277"/>
      <c r="C5" s="277"/>
      <c r="D5" s="277"/>
      <c r="E5" s="277"/>
      <c r="F5" s="277"/>
      <c r="G5" s="11" t="s">
        <v>29</v>
      </c>
      <c r="H5" s="21" t="s">
        <v>36</v>
      </c>
      <c r="I5" s="24"/>
      <c r="J5" s="24"/>
      <c r="K5" s="24"/>
      <c r="L5" s="24"/>
      <c r="M5" s="11"/>
      <c r="N5" s="11"/>
      <c r="O5" s="24"/>
      <c r="P5" s="24"/>
      <c r="Q5" s="24"/>
      <c r="R5" s="24"/>
      <c r="S5" s="11"/>
      <c r="T5" s="11"/>
      <c r="U5" s="11"/>
      <c r="V5" s="11"/>
      <c r="W5" s="23"/>
      <c r="X5" s="11"/>
      <c r="Y5" s="11"/>
      <c r="Z5" s="11"/>
      <c r="AA5" s="11"/>
      <c r="AB5" s="11"/>
      <c r="AC5" s="11"/>
      <c r="AD5" s="11"/>
      <c r="AE5" s="11"/>
      <c r="AF5" s="11"/>
      <c r="AG5" s="23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21" t="s">
        <v>37</v>
      </c>
      <c r="AU5" s="11" t="s">
        <v>32</v>
      </c>
      <c r="AV5" s="281"/>
      <c r="AW5" s="281"/>
      <c r="AX5" s="281"/>
      <c r="AY5" s="281"/>
      <c r="AZ5" s="23"/>
      <c r="BA5" s="12"/>
    </row>
    <row r="6" spans="1:53">
      <c r="A6" s="278"/>
      <c r="B6" s="279"/>
      <c r="C6" s="279"/>
      <c r="D6" s="279"/>
      <c r="E6" s="279"/>
      <c r="F6" s="279"/>
      <c r="G6" s="15" t="s">
        <v>29</v>
      </c>
      <c r="H6" s="25" t="s">
        <v>38</v>
      </c>
      <c r="I6" s="26"/>
      <c r="J6" s="26"/>
      <c r="K6" s="26"/>
      <c r="L6" s="26"/>
      <c r="M6" s="15"/>
      <c r="N6" s="15"/>
      <c r="O6" s="26"/>
      <c r="P6" s="26"/>
      <c r="Q6" s="26"/>
      <c r="R6" s="26"/>
      <c r="S6" s="26"/>
      <c r="T6" s="26"/>
      <c r="U6" s="26"/>
      <c r="V6" s="15"/>
      <c r="W6" s="27"/>
      <c r="X6" s="15"/>
      <c r="Y6" s="15"/>
      <c r="Z6" s="15"/>
      <c r="AA6" s="15"/>
      <c r="AB6" s="15"/>
      <c r="AC6" s="15"/>
      <c r="AD6" s="15"/>
      <c r="AE6" s="15"/>
      <c r="AF6" s="15"/>
      <c r="AG6" s="27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25"/>
      <c r="AT6" s="25" t="s">
        <v>39</v>
      </c>
      <c r="AU6" s="15" t="s">
        <v>32</v>
      </c>
      <c r="AV6" s="282"/>
      <c r="AW6" s="282"/>
      <c r="AX6" s="282"/>
      <c r="AY6" s="282"/>
      <c r="AZ6" s="27"/>
      <c r="BA6" s="12"/>
    </row>
    <row r="7" spans="1:53" ht="3.75" customHeight="1" thickBot="1">
      <c r="A7" s="2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23"/>
      <c r="BA7" s="12"/>
    </row>
    <row r="8" spans="1:53" ht="15" customHeight="1">
      <c r="A8" s="28"/>
      <c r="B8" s="283" t="s">
        <v>40</v>
      </c>
      <c r="C8" s="284"/>
      <c r="D8" s="284"/>
      <c r="E8" s="284"/>
      <c r="F8" s="284"/>
      <c r="G8" s="284"/>
      <c r="H8" s="284"/>
      <c r="I8" s="284"/>
      <c r="J8" s="284"/>
      <c r="K8" s="284"/>
      <c r="L8" s="285"/>
      <c r="M8" s="286" t="str">
        <f>IDF!E6</f>
        <v>1514286141201</v>
      </c>
      <c r="N8" s="287"/>
      <c r="O8" s="287"/>
      <c r="P8" s="287"/>
      <c r="Q8" s="287"/>
      <c r="R8" s="287"/>
      <c r="S8" s="287"/>
      <c r="T8" s="287"/>
      <c r="U8" s="290">
        <f>IDF!F6</f>
        <v>84</v>
      </c>
      <c r="V8" s="290"/>
      <c r="W8" s="290"/>
      <c r="X8" s="291"/>
      <c r="Y8" s="11"/>
      <c r="Z8" s="29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1"/>
      <c r="AZ8" s="23"/>
      <c r="BA8" s="12"/>
    </row>
    <row r="9" spans="1:53" ht="14.25">
      <c r="A9" s="28"/>
      <c r="B9" s="294" t="s">
        <v>41</v>
      </c>
      <c r="C9" s="295"/>
      <c r="D9" s="295"/>
      <c r="E9" s="295"/>
      <c r="F9" s="295"/>
      <c r="G9" s="295"/>
      <c r="H9" s="295"/>
      <c r="I9" s="295"/>
      <c r="J9" s="295"/>
      <c r="K9" s="295"/>
      <c r="L9" s="296"/>
      <c r="M9" s="288"/>
      <c r="N9" s="289"/>
      <c r="O9" s="289"/>
      <c r="P9" s="289"/>
      <c r="Q9" s="289"/>
      <c r="R9" s="289"/>
      <c r="S9" s="289"/>
      <c r="T9" s="289"/>
      <c r="U9" s="292"/>
      <c r="V9" s="292"/>
      <c r="W9" s="292"/>
      <c r="X9" s="293"/>
      <c r="Y9" s="11"/>
      <c r="Z9" s="32"/>
      <c r="AA9" s="297" t="str">
        <f>UPPER(IDF!B18)</f>
        <v>STÉ MC SARL</v>
      </c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22"/>
      <c r="AZ9" s="23"/>
      <c r="BA9" s="12"/>
    </row>
    <row r="10" spans="1:53" ht="15" customHeight="1">
      <c r="A10" s="28"/>
      <c r="B10" s="298" t="s">
        <v>42</v>
      </c>
      <c r="C10" s="299"/>
      <c r="D10" s="299"/>
      <c r="E10" s="299"/>
      <c r="F10" s="299"/>
      <c r="G10" s="299"/>
      <c r="H10" s="299"/>
      <c r="I10" s="299"/>
      <c r="J10" s="299"/>
      <c r="K10" s="299"/>
      <c r="L10" s="300"/>
      <c r="M10" s="301" t="str">
        <f>IDF!A6</f>
        <v>1514286</v>
      </c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3"/>
      <c r="Y10" s="11"/>
      <c r="Z10" s="32"/>
      <c r="AA10" s="297" t="str">
        <f>UPPER(IDF!B19)</f>
        <v>04.RUE PARIS. MAARIF. CASABLANCA.20500</v>
      </c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22"/>
      <c r="AZ10" s="23"/>
      <c r="BA10" s="12"/>
    </row>
    <row r="11" spans="1:53" ht="14.25">
      <c r="A11" s="28"/>
      <c r="B11" s="307" t="s">
        <v>43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9"/>
      <c r="M11" s="304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6"/>
      <c r="Y11" s="11"/>
      <c r="Z11" s="32"/>
      <c r="AA11" s="310" t="str">
        <f>UPPER(IDF!B20)</f>
        <v/>
      </c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222"/>
      <c r="AZ11" s="23"/>
      <c r="BA11" s="12"/>
    </row>
    <row r="12" spans="1:53" ht="15">
      <c r="A12" s="28"/>
      <c r="B12" s="298" t="s">
        <v>44</v>
      </c>
      <c r="C12" s="299"/>
      <c r="D12" s="299"/>
      <c r="E12" s="299"/>
      <c r="F12" s="299"/>
      <c r="G12" s="299"/>
      <c r="H12" s="299"/>
      <c r="I12" s="299"/>
      <c r="J12" s="299"/>
      <c r="K12" s="299"/>
      <c r="L12" s="300"/>
      <c r="M12" s="311">
        <f>IDF!E14</f>
        <v>41267</v>
      </c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3"/>
      <c r="Y12" s="11"/>
      <c r="Z12" s="32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442"/>
      <c r="AZ12" s="23"/>
      <c r="BA12" s="12"/>
    </row>
    <row r="13" spans="1:53" ht="14.25">
      <c r="A13" s="28"/>
      <c r="B13" s="307" t="s">
        <v>45</v>
      </c>
      <c r="C13" s="308"/>
      <c r="D13" s="308"/>
      <c r="E13" s="308"/>
      <c r="F13" s="308"/>
      <c r="G13" s="308"/>
      <c r="H13" s="308"/>
      <c r="I13" s="308"/>
      <c r="J13" s="308"/>
      <c r="K13" s="308"/>
      <c r="L13" s="309"/>
      <c r="M13" s="314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6"/>
      <c r="Y13" s="11"/>
      <c r="Z13" s="32"/>
      <c r="AA13" s="317" t="str">
        <f>UPPER(IDF!B21)</f>
        <v xml:space="preserve"> CASABLANCA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222"/>
      <c r="AZ13" s="23"/>
      <c r="BA13" s="12"/>
    </row>
    <row r="14" spans="1:53" ht="15">
      <c r="A14" s="28"/>
      <c r="B14" s="298" t="s">
        <v>46</v>
      </c>
      <c r="C14" s="299"/>
      <c r="D14" s="299"/>
      <c r="E14" s="299"/>
      <c r="F14" s="299"/>
      <c r="G14" s="299"/>
      <c r="H14" s="299"/>
      <c r="I14" s="299"/>
      <c r="J14" s="299"/>
      <c r="K14" s="299"/>
      <c r="L14" s="300"/>
      <c r="M14" s="318" t="str">
        <f>IDF!E15</f>
        <v>12/14</v>
      </c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20"/>
      <c r="Y14" s="11"/>
      <c r="Z14" s="32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317"/>
      <c r="AS14" s="317"/>
      <c r="AT14" s="317"/>
      <c r="AU14" s="317"/>
      <c r="AV14" s="317"/>
      <c r="AW14" s="317"/>
      <c r="AX14" s="317"/>
      <c r="AY14" s="324"/>
      <c r="AZ14" s="23"/>
      <c r="BA14" s="12"/>
    </row>
    <row r="15" spans="1:53" ht="14.25">
      <c r="A15" s="28"/>
      <c r="B15" s="307" t="s">
        <v>47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9"/>
      <c r="M15" s="321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3"/>
      <c r="Y15" s="11"/>
      <c r="Z15" s="32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222"/>
      <c r="AZ15" s="23"/>
      <c r="BA15" s="12"/>
    </row>
    <row r="16" spans="1:53" ht="15">
      <c r="A16" s="28"/>
      <c r="B16" s="298" t="s">
        <v>48</v>
      </c>
      <c r="C16" s="299"/>
      <c r="D16" s="299"/>
      <c r="E16" s="299"/>
      <c r="F16" s="299"/>
      <c r="G16" s="299"/>
      <c r="H16" s="299"/>
      <c r="I16" s="299"/>
      <c r="J16" s="299"/>
      <c r="K16" s="299"/>
      <c r="L16" s="300"/>
      <c r="M16" s="311">
        <f>IDF!E16</f>
        <v>42014</v>
      </c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3"/>
      <c r="Y16" s="11"/>
      <c r="Z16" s="32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222"/>
      <c r="AZ16" s="23"/>
      <c r="BA16" s="12"/>
    </row>
    <row r="17" spans="1:53" ht="15" thickBot="1">
      <c r="A17" s="28"/>
      <c r="B17" s="328" t="s">
        <v>49</v>
      </c>
      <c r="C17" s="329"/>
      <c r="D17" s="329"/>
      <c r="E17" s="329"/>
      <c r="F17" s="329"/>
      <c r="G17" s="329"/>
      <c r="H17" s="329"/>
      <c r="I17" s="329"/>
      <c r="J17" s="329"/>
      <c r="K17" s="329"/>
      <c r="L17" s="330"/>
      <c r="M17" s="325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7"/>
      <c r="Y17" s="11"/>
      <c r="Z17" s="32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222"/>
      <c r="AZ17" s="23"/>
      <c r="BA17" s="12"/>
    </row>
    <row r="18" spans="1:53" ht="9" customHeight="1" thickBot="1">
      <c r="A18" s="2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3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8"/>
      <c r="AZ18" s="23"/>
      <c r="BA18" s="12"/>
    </row>
    <row r="19" spans="1:53" ht="3.75" customHeigh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27"/>
      <c r="BA19" s="12"/>
    </row>
    <row r="20" spans="1:53" ht="7.5" customHeight="1" thickBot="1">
      <c r="A20" s="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9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23"/>
      <c r="BA20" s="12"/>
    </row>
    <row r="21" spans="1:53" ht="15.75" thickBot="1">
      <c r="A21" s="28"/>
      <c r="B21" s="39" t="s">
        <v>50</v>
      </c>
      <c r="C21" s="4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41"/>
      <c r="V21" s="41"/>
      <c r="W21" s="41"/>
      <c r="X21" s="41"/>
      <c r="Y21" s="42" t="s">
        <v>51</v>
      </c>
      <c r="Z21" s="23"/>
      <c r="AA21" s="11"/>
      <c r="AB21" s="43" t="s">
        <v>52</v>
      </c>
      <c r="AC21" s="44"/>
      <c r="AD21" s="44"/>
      <c r="AE21" s="44"/>
      <c r="AF21" s="44"/>
      <c r="AG21" s="44"/>
      <c r="AH21" s="44"/>
      <c r="AI21" s="45"/>
      <c r="AJ21" s="11"/>
      <c r="AK21" s="11"/>
      <c r="AL21" s="11"/>
      <c r="AM21" s="11"/>
      <c r="AN21" s="11"/>
      <c r="AO21" s="11"/>
      <c r="AP21" s="11"/>
      <c r="AQ21" s="11"/>
      <c r="AR21" s="11"/>
      <c r="AS21" s="46"/>
      <c r="AT21" s="46"/>
      <c r="AU21" s="46"/>
      <c r="AV21" s="46"/>
      <c r="AW21" s="46"/>
      <c r="AX21" s="47" t="s">
        <v>53</v>
      </c>
      <c r="AY21" s="48" t="s">
        <v>54</v>
      </c>
      <c r="AZ21" s="49"/>
      <c r="BA21" s="12"/>
    </row>
    <row r="22" spans="1:53" ht="14.25">
      <c r="A22" s="28"/>
      <c r="B22" s="50" t="s">
        <v>55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51" t="s">
        <v>56</v>
      </c>
      <c r="Z22" s="23"/>
      <c r="AA22" s="11"/>
      <c r="AB22" s="21" t="s">
        <v>57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46"/>
      <c r="AT22" s="46"/>
      <c r="AU22" s="46"/>
      <c r="AV22" s="46"/>
      <c r="AW22" s="46"/>
      <c r="AX22" s="47" t="s">
        <v>58</v>
      </c>
      <c r="AY22" s="48" t="s">
        <v>59</v>
      </c>
      <c r="AZ22" s="49"/>
      <c r="BA22" s="12"/>
    </row>
    <row r="23" spans="1:53" ht="9.75" customHeight="1">
      <c r="A23" s="52"/>
      <c r="B23" s="331" t="s">
        <v>60</v>
      </c>
      <c r="C23" s="333" t="s">
        <v>61</v>
      </c>
      <c r="D23" s="334"/>
      <c r="E23" s="334"/>
      <c r="F23" s="335" t="s">
        <v>62</v>
      </c>
      <c r="G23" s="336"/>
      <c r="H23" s="337" t="s">
        <v>63</v>
      </c>
      <c r="I23" s="338"/>
      <c r="J23" s="338"/>
      <c r="K23" s="338"/>
      <c r="L23" s="338"/>
      <c r="M23" s="338"/>
      <c r="N23" s="339"/>
      <c r="O23" s="337" t="s">
        <v>64</v>
      </c>
      <c r="P23" s="339"/>
      <c r="Q23" s="340" t="s">
        <v>7</v>
      </c>
      <c r="R23" s="341"/>
      <c r="S23" s="341"/>
      <c r="T23" s="341"/>
      <c r="U23" s="344" t="s">
        <v>65</v>
      </c>
      <c r="V23" s="344"/>
      <c r="W23" s="344"/>
      <c r="X23" s="344"/>
      <c r="Y23" s="345"/>
      <c r="Z23" s="23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23"/>
      <c r="BA23" s="12"/>
    </row>
    <row r="24" spans="1:53" ht="15">
      <c r="A24" s="52"/>
      <c r="B24" s="332"/>
      <c r="C24" s="348" t="s">
        <v>66</v>
      </c>
      <c r="D24" s="349"/>
      <c r="E24" s="349"/>
      <c r="F24" s="350" t="s">
        <v>67</v>
      </c>
      <c r="G24" s="351"/>
      <c r="H24" s="352" t="s">
        <v>68</v>
      </c>
      <c r="I24" s="350"/>
      <c r="J24" s="350"/>
      <c r="K24" s="350"/>
      <c r="L24" s="350"/>
      <c r="M24" s="350"/>
      <c r="N24" s="351"/>
      <c r="O24" s="353" t="s">
        <v>6</v>
      </c>
      <c r="P24" s="309"/>
      <c r="Q24" s="342"/>
      <c r="R24" s="343"/>
      <c r="S24" s="343"/>
      <c r="T24" s="343"/>
      <c r="U24" s="346"/>
      <c r="V24" s="346"/>
      <c r="W24" s="346"/>
      <c r="X24" s="346"/>
      <c r="Y24" s="347"/>
      <c r="Z24" s="11"/>
      <c r="AA24" s="28"/>
      <c r="AB24" s="24" t="s">
        <v>69</v>
      </c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3"/>
      <c r="AR24" s="33"/>
      <c r="AS24" s="33"/>
      <c r="AT24" s="33"/>
      <c r="AU24" s="33"/>
      <c r="AV24" s="33"/>
      <c r="AW24" s="33"/>
      <c r="AX24" s="33"/>
      <c r="AY24" s="47" t="s">
        <v>70</v>
      </c>
      <c r="AZ24" s="23"/>
      <c r="BA24" s="12"/>
    </row>
    <row r="25" spans="1:53" ht="12.75" customHeight="1">
      <c r="A25" s="52"/>
      <c r="B25" s="354">
        <v>1</v>
      </c>
      <c r="C25" s="356" t="s">
        <v>71</v>
      </c>
      <c r="D25" s="357"/>
      <c r="E25" s="357"/>
      <c r="F25" s="357"/>
      <c r="G25" s="357"/>
      <c r="H25" s="357"/>
      <c r="I25" s="358"/>
      <c r="J25" s="359">
        <f>Fiche!B45</f>
        <v>9500</v>
      </c>
      <c r="K25" s="360"/>
      <c r="L25" s="360"/>
      <c r="M25" s="360"/>
      <c r="N25" s="361"/>
      <c r="O25" s="365">
        <v>6.4000000000000001E-2</v>
      </c>
      <c r="P25" s="366"/>
      <c r="Q25" s="370">
        <f>J25*O25</f>
        <v>608</v>
      </c>
      <c r="R25" s="371"/>
      <c r="S25" s="371"/>
      <c r="T25" s="371"/>
      <c r="U25" s="371"/>
      <c r="V25" s="371"/>
      <c r="W25" s="371"/>
      <c r="X25" s="371"/>
      <c r="Y25" s="372"/>
      <c r="Z25" s="11"/>
      <c r="AA25" s="28"/>
      <c r="AB25" s="24" t="s">
        <v>72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3"/>
      <c r="AR25" s="33"/>
      <c r="AS25" s="33"/>
      <c r="AT25" s="33"/>
      <c r="AU25" s="33"/>
      <c r="AV25" s="33"/>
      <c r="AW25" s="33"/>
      <c r="AX25" s="33"/>
      <c r="AY25" s="47" t="s">
        <v>73</v>
      </c>
      <c r="AZ25" s="23"/>
      <c r="BA25" s="12"/>
    </row>
    <row r="26" spans="1:53" ht="12.75" customHeight="1">
      <c r="A26" s="52"/>
      <c r="B26" s="355"/>
      <c r="C26" s="367" t="s">
        <v>74</v>
      </c>
      <c r="D26" s="368"/>
      <c r="E26" s="368"/>
      <c r="F26" s="368"/>
      <c r="G26" s="368"/>
      <c r="H26" s="368"/>
      <c r="I26" s="369"/>
      <c r="J26" s="362"/>
      <c r="K26" s="363"/>
      <c r="L26" s="363"/>
      <c r="M26" s="363"/>
      <c r="N26" s="364"/>
      <c r="O26" s="365"/>
      <c r="P26" s="366"/>
      <c r="Q26" s="370"/>
      <c r="R26" s="371"/>
      <c r="S26" s="371"/>
      <c r="T26" s="371"/>
      <c r="U26" s="371"/>
      <c r="V26" s="371"/>
      <c r="W26" s="371"/>
      <c r="X26" s="371"/>
      <c r="Y26" s="372"/>
      <c r="Z26" s="11"/>
      <c r="AA26" s="28"/>
      <c r="AB26" s="24" t="s">
        <v>75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23"/>
      <c r="BA26" s="12"/>
    </row>
    <row r="27" spans="1:53" ht="12.75" customHeight="1">
      <c r="A27" s="52"/>
      <c r="B27" s="373">
        <v>2</v>
      </c>
      <c r="C27" s="374" t="s">
        <v>76</v>
      </c>
      <c r="D27" s="375"/>
      <c r="E27" s="375"/>
      <c r="F27" s="375"/>
      <c r="G27" s="375"/>
      <c r="H27" s="375"/>
      <c r="I27" s="376"/>
      <c r="J27" s="359">
        <f>Fiche!B46</f>
        <v>8500</v>
      </c>
      <c r="K27" s="360"/>
      <c r="L27" s="360"/>
      <c r="M27" s="360"/>
      <c r="N27" s="361"/>
      <c r="O27" s="365">
        <v>0.1346</v>
      </c>
      <c r="P27" s="366"/>
      <c r="Q27" s="370">
        <f>J27*O27</f>
        <v>1144.0999999999999</v>
      </c>
      <c r="R27" s="371"/>
      <c r="S27" s="371"/>
      <c r="T27" s="371"/>
      <c r="U27" s="371"/>
      <c r="V27" s="371"/>
      <c r="W27" s="371"/>
      <c r="X27" s="371"/>
      <c r="Y27" s="372"/>
      <c r="Z27" s="11"/>
      <c r="AA27" s="28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3"/>
      <c r="BA27" s="12"/>
    </row>
    <row r="28" spans="1:53" ht="12.75" customHeight="1">
      <c r="A28" s="52"/>
      <c r="B28" s="355"/>
      <c r="C28" s="367" t="s">
        <v>77</v>
      </c>
      <c r="D28" s="368"/>
      <c r="E28" s="368"/>
      <c r="F28" s="368"/>
      <c r="G28" s="368"/>
      <c r="H28" s="368"/>
      <c r="I28" s="369"/>
      <c r="J28" s="362"/>
      <c r="K28" s="363"/>
      <c r="L28" s="363"/>
      <c r="M28" s="363"/>
      <c r="N28" s="364"/>
      <c r="O28" s="365"/>
      <c r="P28" s="366"/>
      <c r="Q28" s="370"/>
      <c r="R28" s="371"/>
      <c r="S28" s="371"/>
      <c r="T28" s="371"/>
      <c r="U28" s="371"/>
      <c r="V28" s="371"/>
      <c r="W28" s="371"/>
      <c r="X28" s="371"/>
      <c r="Y28" s="372"/>
      <c r="Z28" s="11"/>
      <c r="AA28" s="28"/>
      <c r="AB28" s="11"/>
      <c r="AC28" s="377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9"/>
      <c r="AY28" s="11"/>
      <c r="AZ28" s="23"/>
      <c r="BA28" s="12"/>
    </row>
    <row r="29" spans="1:53" ht="12.75" customHeight="1">
      <c r="A29" s="52"/>
      <c r="B29" s="354">
        <v>3</v>
      </c>
      <c r="C29" s="380" t="s">
        <v>78</v>
      </c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2"/>
      <c r="O29" s="370">
        <f>Q27+Q25</f>
        <v>1752.1</v>
      </c>
      <c r="P29" s="371"/>
      <c r="Q29" s="371"/>
      <c r="R29" s="371"/>
      <c r="S29" s="371"/>
      <c r="T29" s="371"/>
      <c r="U29" s="371"/>
      <c r="V29" s="371"/>
      <c r="W29" s="371"/>
      <c r="X29" s="371"/>
      <c r="Y29" s="372"/>
      <c r="Z29" s="11"/>
      <c r="AA29" s="28"/>
      <c r="AB29" s="11"/>
      <c r="AC29" s="383" t="str">
        <f>UPPER(IDF!B23)</f>
        <v>AGENCE BANQUE POPULAIRE - MAARIF</v>
      </c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84"/>
      <c r="AY29" s="11"/>
      <c r="AZ29" s="23"/>
      <c r="BA29" s="12"/>
    </row>
    <row r="30" spans="1:53" ht="12.75" customHeight="1">
      <c r="A30" s="52"/>
      <c r="B30" s="355"/>
      <c r="C30" s="367" t="s">
        <v>79</v>
      </c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9"/>
      <c r="O30" s="370"/>
      <c r="P30" s="371"/>
      <c r="Q30" s="371"/>
      <c r="R30" s="371"/>
      <c r="S30" s="371"/>
      <c r="T30" s="371"/>
      <c r="U30" s="371"/>
      <c r="V30" s="371"/>
      <c r="W30" s="371"/>
      <c r="X30" s="371"/>
      <c r="Y30" s="372"/>
      <c r="Z30" s="11"/>
      <c r="AA30" s="28"/>
      <c r="AB30" s="11"/>
      <c r="AC30" s="385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7"/>
      <c r="AY30" s="11"/>
      <c r="AZ30" s="23"/>
      <c r="BA30" s="12"/>
    </row>
    <row r="31" spans="1:53" ht="12.75" customHeight="1">
      <c r="A31" s="52"/>
      <c r="B31" s="354">
        <v>4</v>
      </c>
      <c r="C31" s="380" t="s">
        <v>80</v>
      </c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2"/>
      <c r="O31" s="388"/>
      <c r="P31" s="389"/>
      <c r="Q31" s="389"/>
      <c r="R31" s="389"/>
      <c r="S31" s="389"/>
      <c r="T31" s="389"/>
      <c r="U31" s="389"/>
      <c r="V31" s="389"/>
      <c r="W31" s="389"/>
      <c r="X31" s="389"/>
      <c r="Y31" s="390"/>
      <c r="Z31" s="11"/>
      <c r="AA31" s="28"/>
      <c r="AB31" s="24" t="s">
        <v>81</v>
      </c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33"/>
      <c r="AV31" s="33"/>
      <c r="AW31" s="33"/>
      <c r="AX31" s="33"/>
      <c r="AY31" s="47" t="s">
        <v>82</v>
      </c>
      <c r="AZ31" s="23"/>
      <c r="BA31" s="12"/>
    </row>
    <row r="32" spans="1:53" ht="12.75" customHeight="1">
      <c r="A32" s="52"/>
      <c r="B32" s="355"/>
      <c r="C32" s="367" t="s">
        <v>83</v>
      </c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9"/>
      <c r="O32" s="388"/>
      <c r="P32" s="389"/>
      <c r="Q32" s="389"/>
      <c r="R32" s="389"/>
      <c r="S32" s="389"/>
      <c r="T32" s="389"/>
      <c r="U32" s="389"/>
      <c r="V32" s="389"/>
      <c r="W32" s="389"/>
      <c r="X32" s="389"/>
      <c r="Y32" s="390"/>
      <c r="Z32" s="11"/>
      <c r="AA32" s="28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23"/>
      <c r="BA32" s="12"/>
    </row>
    <row r="33" spans="1:55" ht="12.75" customHeight="1">
      <c r="A33" s="52"/>
      <c r="B33" s="354">
        <v>5</v>
      </c>
      <c r="C33" s="380" t="s">
        <v>84</v>
      </c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2"/>
      <c r="O33" s="388"/>
      <c r="P33" s="389"/>
      <c r="Q33" s="389"/>
      <c r="R33" s="389"/>
      <c r="S33" s="389"/>
      <c r="T33" s="389"/>
      <c r="U33" s="389"/>
      <c r="V33" s="389"/>
      <c r="W33" s="389"/>
      <c r="X33" s="389"/>
      <c r="Y33" s="390"/>
      <c r="Z33" s="11"/>
      <c r="AA33" s="28"/>
      <c r="AB33" s="24" t="s">
        <v>85</v>
      </c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46" t="s">
        <v>86</v>
      </c>
      <c r="AY33" s="53" t="s">
        <v>54</v>
      </c>
      <c r="AZ33" s="54"/>
      <c r="BA33" s="12"/>
    </row>
    <row r="34" spans="1:55" ht="12.75" customHeight="1">
      <c r="A34" s="52"/>
      <c r="B34" s="355"/>
      <c r="C34" s="367" t="s">
        <v>87</v>
      </c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9"/>
      <c r="O34" s="388"/>
      <c r="P34" s="389"/>
      <c r="Q34" s="389"/>
      <c r="R34" s="389"/>
      <c r="S34" s="389"/>
      <c r="T34" s="389"/>
      <c r="U34" s="389"/>
      <c r="V34" s="389"/>
      <c r="W34" s="389"/>
      <c r="X34" s="389"/>
      <c r="Y34" s="390"/>
      <c r="Z34" s="11"/>
      <c r="AA34" s="28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23"/>
      <c r="BA34" s="12"/>
      <c r="BC34" s="55"/>
    </row>
    <row r="35" spans="1:55" ht="12.75" customHeight="1">
      <c r="A35" s="52"/>
      <c r="B35" s="354">
        <v>6</v>
      </c>
      <c r="C35" s="380" t="s">
        <v>88</v>
      </c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2"/>
      <c r="O35" s="388"/>
      <c r="P35" s="389"/>
      <c r="Q35" s="389"/>
      <c r="R35" s="389"/>
      <c r="S35" s="389"/>
      <c r="T35" s="389"/>
      <c r="U35" s="389"/>
      <c r="V35" s="389"/>
      <c r="W35" s="389"/>
      <c r="X35" s="389"/>
      <c r="Y35" s="390"/>
      <c r="Z35" s="11"/>
      <c r="AA35" s="28"/>
      <c r="AB35" s="11"/>
      <c r="AC35" s="391" t="str">
        <f>IDF!B24</f>
        <v>211117810014512612398714</v>
      </c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3"/>
      <c r="AY35" s="11"/>
      <c r="AZ35" s="23"/>
      <c r="BA35" s="12"/>
    </row>
    <row r="36" spans="1:55" ht="12.75" customHeight="1">
      <c r="A36" s="52"/>
      <c r="B36" s="355"/>
      <c r="C36" s="367" t="s">
        <v>89</v>
      </c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9"/>
      <c r="O36" s="388"/>
      <c r="P36" s="389"/>
      <c r="Q36" s="389"/>
      <c r="R36" s="389"/>
      <c r="S36" s="389"/>
      <c r="T36" s="389"/>
      <c r="U36" s="389"/>
      <c r="V36" s="389"/>
      <c r="W36" s="389"/>
      <c r="X36" s="389"/>
      <c r="Y36" s="390"/>
      <c r="Z36" s="11"/>
      <c r="AA36" s="28"/>
      <c r="AB36" s="11"/>
      <c r="AC36" s="394"/>
      <c r="AD36" s="395"/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6"/>
      <c r="AY36" s="11"/>
      <c r="AZ36" s="23"/>
      <c r="BA36" s="12"/>
    </row>
    <row r="37" spans="1:55" ht="12.75" customHeight="1">
      <c r="A37" s="52"/>
      <c r="B37" s="373">
        <v>8</v>
      </c>
      <c r="C37" s="397" t="s">
        <v>90</v>
      </c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9" t="s">
        <v>91</v>
      </c>
      <c r="P37" s="399"/>
      <c r="Q37" s="399"/>
      <c r="R37" s="399"/>
      <c r="S37" s="399"/>
      <c r="T37" s="399"/>
      <c r="U37" s="399"/>
      <c r="V37" s="399"/>
      <c r="W37" s="399"/>
      <c r="X37" s="399"/>
      <c r="Y37" s="400"/>
      <c r="Z37" s="56"/>
      <c r="AA37" s="14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26"/>
      <c r="AP37" s="26"/>
      <c r="AQ37" s="26"/>
      <c r="AR37" s="26"/>
      <c r="AS37" s="15"/>
      <c r="AT37" s="15"/>
      <c r="AU37" s="15"/>
      <c r="AV37" s="15"/>
      <c r="AW37" s="15"/>
      <c r="AX37" s="15"/>
      <c r="AY37" s="15"/>
      <c r="AZ37" s="27"/>
      <c r="BA37" s="12"/>
    </row>
    <row r="38" spans="1:55" ht="12.75" customHeight="1">
      <c r="A38" s="52"/>
      <c r="B38" s="355"/>
      <c r="C38" s="367" t="s">
        <v>92</v>
      </c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2"/>
      <c r="Z38" s="56"/>
      <c r="AA38" s="11"/>
      <c r="AB38" s="21" t="s">
        <v>93</v>
      </c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11"/>
      <c r="AQ38" s="34"/>
      <c r="AR38" s="34"/>
      <c r="AS38" s="34"/>
      <c r="AT38" s="34"/>
      <c r="AU38" s="34"/>
      <c r="AV38" s="34"/>
      <c r="AW38" s="34"/>
      <c r="AX38" s="46" t="s">
        <v>94</v>
      </c>
      <c r="AY38" s="57" t="s">
        <v>59</v>
      </c>
      <c r="AZ38" s="58"/>
      <c r="BA38" s="12"/>
    </row>
    <row r="39" spans="1:55" ht="15">
      <c r="A39" s="28"/>
      <c r="B39" s="354"/>
      <c r="C39" s="403" t="s">
        <v>63</v>
      </c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5"/>
      <c r="O39" s="337" t="s">
        <v>64</v>
      </c>
      <c r="P39" s="339"/>
      <c r="Q39" s="406" t="s">
        <v>7</v>
      </c>
      <c r="R39" s="407"/>
      <c r="S39" s="407"/>
      <c r="T39" s="407"/>
      <c r="U39" s="410" t="s">
        <v>65</v>
      </c>
      <c r="V39" s="410"/>
      <c r="W39" s="410"/>
      <c r="X39" s="410"/>
      <c r="Y39" s="411"/>
      <c r="Z39" s="11"/>
      <c r="AA39" s="28"/>
      <c r="AB39" s="21" t="s">
        <v>95</v>
      </c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11"/>
      <c r="AP39" s="11"/>
      <c r="AQ39" s="11"/>
      <c r="AR39" s="11"/>
      <c r="AS39" s="11"/>
      <c r="AT39" s="11"/>
      <c r="AU39" s="11"/>
      <c r="AV39" s="11"/>
      <c r="AW39" s="11"/>
      <c r="AX39" s="46" t="s">
        <v>96</v>
      </c>
      <c r="AY39" s="11"/>
      <c r="AZ39" s="23"/>
      <c r="BA39" s="12"/>
    </row>
    <row r="40" spans="1:55">
      <c r="A40" s="28"/>
      <c r="B40" s="355"/>
      <c r="C40" s="414" t="s">
        <v>68</v>
      </c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6"/>
      <c r="O40" s="417" t="s">
        <v>6</v>
      </c>
      <c r="P40" s="418"/>
      <c r="Q40" s="408"/>
      <c r="R40" s="409"/>
      <c r="S40" s="409"/>
      <c r="T40" s="409"/>
      <c r="U40" s="412"/>
      <c r="V40" s="412"/>
      <c r="W40" s="412"/>
      <c r="X40" s="412"/>
      <c r="Y40" s="413"/>
      <c r="Z40" s="11"/>
      <c r="AA40" s="28"/>
      <c r="AB40" s="21" t="s">
        <v>97</v>
      </c>
      <c r="AC40" s="24"/>
      <c r="AD40" s="24"/>
      <c r="AE40" s="24"/>
      <c r="AF40" s="24"/>
      <c r="AG40" s="24"/>
      <c r="AH40" s="24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46" t="s">
        <v>98</v>
      </c>
      <c r="AY40" s="11"/>
      <c r="AZ40" s="23"/>
      <c r="BA40" s="12"/>
    </row>
    <row r="41" spans="1:55">
      <c r="A41" s="28"/>
      <c r="B41" s="354"/>
      <c r="C41" s="419">
        <f>Fiche!B48</f>
        <v>9500</v>
      </c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1"/>
      <c r="O41" s="425">
        <v>1.6E-2</v>
      </c>
      <c r="P41" s="426"/>
      <c r="Q41" s="419">
        <f>C41*O41</f>
        <v>152</v>
      </c>
      <c r="R41" s="420"/>
      <c r="S41" s="420"/>
      <c r="T41" s="420"/>
      <c r="U41" s="420"/>
      <c r="V41" s="420"/>
      <c r="W41" s="420"/>
      <c r="X41" s="420"/>
      <c r="Y41" s="429"/>
      <c r="Z41" s="11"/>
      <c r="AA41" s="60" t="s">
        <v>54</v>
      </c>
      <c r="AB41" s="61" t="s">
        <v>99</v>
      </c>
      <c r="AC41" s="62"/>
      <c r="AD41" s="62"/>
      <c r="AE41" s="62"/>
      <c r="AF41" s="62"/>
      <c r="AG41" s="62"/>
      <c r="AH41" s="62"/>
      <c r="AI41" s="62"/>
      <c r="AJ41" s="62"/>
      <c r="AK41" s="63" t="s">
        <v>100</v>
      </c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 t="s">
        <v>101</v>
      </c>
      <c r="AZ41" s="64"/>
      <c r="BA41" s="12"/>
    </row>
    <row r="42" spans="1:55" ht="9.75" customHeight="1">
      <c r="A42" s="28"/>
      <c r="B42" s="355"/>
      <c r="C42" s="422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4"/>
      <c r="O42" s="427"/>
      <c r="P42" s="428"/>
      <c r="Q42" s="422"/>
      <c r="R42" s="423"/>
      <c r="S42" s="423"/>
      <c r="T42" s="423"/>
      <c r="U42" s="423"/>
      <c r="V42" s="423"/>
      <c r="W42" s="423"/>
      <c r="X42" s="423"/>
      <c r="Y42" s="430"/>
      <c r="Z42" s="11"/>
      <c r="AA42" s="65" t="s">
        <v>54</v>
      </c>
      <c r="AB42" s="57" t="s">
        <v>102</v>
      </c>
      <c r="AC42" s="66"/>
      <c r="AD42" s="66"/>
      <c r="AE42" s="66"/>
      <c r="AF42" s="66"/>
      <c r="AG42" s="66"/>
      <c r="AH42" s="66"/>
      <c r="AI42" s="66"/>
      <c r="AJ42" s="66"/>
      <c r="AK42" s="67" t="s">
        <v>103</v>
      </c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 t="s">
        <v>104</v>
      </c>
      <c r="AZ42" s="68"/>
      <c r="BA42" s="12"/>
    </row>
    <row r="43" spans="1:55" s="12" customFormat="1">
      <c r="A43" s="28"/>
      <c r="B43" s="354">
        <v>9</v>
      </c>
      <c r="C43" s="380" t="s">
        <v>105</v>
      </c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2"/>
      <c r="O43" s="431"/>
      <c r="P43" s="432"/>
      <c r="Q43" s="432"/>
      <c r="R43" s="432"/>
      <c r="S43" s="432"/>
      <c r="T43" s="432"/>
      <c r="U43" s="432"/>
      <c r="V43" s="432"/>
      <c r="W43" s="432"/>
      <c r="X43" s="432"/>
      <c r="Y43" s="433"/>
      <c r="Z43" s="11"/>
      <c r="AA43" s="65" t="s">
        <v>54</v>
      </c>
      <c r="AB43" s="57" t="s">
        <v>106</v>
      </c>
      <c r="AC43" s="66"/>
      <c r="AD43" s="66"/>
      <c r="AE43" s="66"/>
      <c r="AF43" s="66"/>
      <c r="AG43" s="66"/>
      <c r="AH43" s="66"/>
      <c r="AI43" s="66"/>
      <c r="AJ43" s="66"/>
      <c r="AK43" s="67" t="s">
        <v>107</v>
      </c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 t="s">
        <v>108</v>
      </c>
      <c r="AZ43" s="68"/>
    </row>
    <row r="44" spans="1:55">
      <c r="A44" s="28"/>
      <c r="B44" s="355"/>
      <c r="C44" s="437" t="s">
        <v>109</v>
      </c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9"/>
      <c r="O44" s="434"/>
      <c r="P44" s="435"/>
      <c r="Q44" s="435"/>
      <c r="R44" s="435"/>
      <c r="S44" s="435"/>
      <c r="T44" s="435"/>
      <c r="U44" s="435"/>
      <c r="V44" s="435"/>
      <c r="W44" s="435"/>
      <c r="X44" s="435"/>
      <c r="Y44" s="436"/>
      <c r="Z44" s="69"/>
      <c r="AA44" s="70" t="s">
        <v>54</v>
      </c>
      <c r="AB44" s="71" t="s">
        <v>110</v>
      </c>
      <c r="AC44" s="72"/>
      <c r="AD44" s="72"/>
      <c r="AE44" s="72"/>
      <c r="AF44" s="72"/>
      <c r="AG44" s="72"/>
      <c r="AH44" s="72"/>
      <c r="AI44" s="72"/>
      <c r="AJ44" s="72"/>
      <c r="AK44" s="73" t="s">
        <v>111</v>
      </c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 t="s">
        <v>112</v>
      </c>
      <c r="AZ44" s="74"/>
    </row>
    <row r="45" spans="1:55" s="12" customFormat="1" ht="12.75" customHeight="1">
      <c r="A45" s="28"/>
      <c r="B45" s="373">
        <v>10</v>
      </c>
      <c r="C45" s="444" t="s">
        <v>113</v>
      </c>
      <c r="D45" s="445"/>
      <c r="E45" s="445"/>
      <c r="F45" s="445"/>
      <c r="G45" s="445"/>
      <c r="H45" s="445"/>
      <c r="I45" s="445"/>
      <c r="J45" s="445"/>
      <c r="K45" s="445"/>
      <c r="L45" s="445"/>
      <c r="M45" s="75">
        <v>5000000.5599999996</v>
      </c>
      <c r="N45" s="419">
        <f>SUM(O29:Y36) +SUM(Q41,O43)</f>
        <v>1904.1</v>
      </c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9"/>
      <c r="Z45" s="11"/>
      <c r="AA45" s="65" t="s">
        <v>54</v>
      </c>
      <c r="AB45" s="57" t="s">
        <v>114</v>
      </c>
      <c r="AC45" s="66"/>
      <c r="AD45" s="66"/>
      <c r="AE45" s="66"/>
      <c r="AF45" s="66"/>
      <c r="AG45" s="66"/>
      <c r="AH45" s="66"/>
      <c r="AI45" s="66"/>
      <c r="AJ45" s="66"/>
      <c r="AK45" s="67" t="s">
        <v>115</v>
      </c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 t="s">
        <v>116</v>
      </c>
      <c r="AZ45" s="68"/>
    </row>
    <row r="46" spans="1:55" s="12" customFormat="1" ht="13.5" customHeight="1" thickBot="1">
      <c r="A46" s="28"/>
      <c r="B46" s="443"/>
      <c r="C46" s="76" t="s">
        <v>117</v>
      </c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446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8"/>
      <c r="Z46" s="11"/>
      <c r="AA46" s="65" t="s">
        <v>54</v>
      </c>
      <c r="AB46" s="57" t="s">
        <v>118</v>
      </c>
      <c r="AC46" s="66"/>
      <c r="AD46" s="66"/>
      <c r="AE46" s="66"/>
      <c r="AF46" s="66"/>
      <c r="AG46" s="66"/>
      <c r="AH46" s="66"/>
      <c r="AI46" s="66"/>
      <c r="AJ46" s="66"/>
      <c r="AK46" s="67" t="s">
        <v>119</v>
      </c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 t="s">
        <v>120</v>
      </c>
      <c r="AZ46" s="68"/>
    </row>
    <row r="47" spans="1:55" s="12" customFormat="1" ht="14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79" t="s">
        <v>54</v>
      </c>
      <c r="AB47" s="80" t="s">
        <v>121</v>
      </c>
      <c r="AC47" s="81"/>
      <c r="AD47" s="81"/>
      <c r="AE47" s="81"/>
      <c r="AF47" s="81"/>
      <c r="AG47" s="81"/>
      <c r="AH47" s="81"/>
      <c r="AI47" s="81"/>
      <c r="AJ47" s="81"/>
      <c r="AK47" s="82" t="s">
        <v>122</v>
      </c>
      <c r="AL47" s="81"/>
      <c r="AM47" s="81"/>
      <c r="AN47" s="81"/>
      <c r="AO47" s="81"/>
      <c r="AP47" s="81"/>
      <c r="AQ47" s="81"/>
      <c r="AR47" s="83"/>
      <c r="AS47" s="83"/>
      <c r="AT47" s="83"/>
      <c r="AU47" s="83"/>
      <c r="AV47" s="83"/>
      <c r="AW47" s="83"/>
      <c r="AX47" s="83"/>
      <c r="AY47" s="83" t="s">
        <v>123</v>
      </c>
      <c r="AZ47" s="84"/>
    </row>
    <row r="48" spans="1:55" s="12" customFormat="1" ht="3" customHeight="1" thickBot="1">
      <c r="A48" s="8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86"/>
    </row>
    <row r="49" spans="1:52" s="12" customFormat="1">
      <c r="A49" s="28"/>
      <c r="B49" s="11"/>
      <c r="C49" s="11"/>
      <c r="D49" s="11"/>
      <c r="E49" s="11"/>
      <c r="F49" s="11"/>
      <c r="G49" s="449" t="str">
        <f>UPPER('Conversion '!B2)</f>
        <v>MILLE NEUF CENT QUATRE DH ET DIX CENTIMES</v>
      </c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0"/>
      <c r="X49" s="450"/>
      <c r="Y49" s="450"/>
      <c r="Z49" s="450"/>
      <c r="AA49" s="450"/>
      <c r="AB49" s="450"/>
      <c r="AC49" s="450"/>
      <c r="AD49" s="450"/>
      <c r="AE49" s="450"/>
      <c r="AF49" s="450"/>
      <c r="AG49" s="450"/>
      <c r="AH49" s="450"/>
      <c r="AI49" s="450"/>
      <c r="AJ49" s="450"/>
      <c r="AK49" s="450"/>
      <c r="AL49" s="450"/>
      <c r="AM49" s="450"/>
      <c r="AN49" s="450"/>
      <c r="AO49" s="450"/>
      <c r="AP49" s="450"/>
      <c r="AQ49" s="450"/>
      <c r="AR49" s="450"/>
      <c r="AS49" s="451"/>
      <c r="AT49" s="11"/>
      <c r="AU49" s="11"/>
      <c r="AV49" s="11"/>
      <c r="AW49" s="11"/>
      <c r="AX49" s="11"/>
      <c r="AY49" s="11"/>
      <c r="AZ49" s="23"/>
    </row>
    <row r="50" spans="1:52" s="12" customFormat="1">
      <c r="A50" s="28"/>
      <c r="B50" s="21" t="s">
        <v>124</v>
      </c>
      <c r="C50" s="11"/>
      <c r="D50" s="11"/>
      <c r="E50" s="11"/>
      <c r="F50" s="11"/>
      <c r="G50" s="452"/>
      <c r="H50" s="453"/>
      <c r="I50" s="453"/>
      <c r="J50" s="453"/>
      <c r="K50" s="453"/>
      <c r="L50" s="453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  <c r="AA50" s="453"/>
      <c r="AB50" s="453"/>
      <c r="AC50" s="453"/>
      <c r="AD50" s="453"/>
      <c r="AE50" s="453"/>
      <c r="AF50" s="453"/>
      <c r="AG50" s="453"/>
      <c r="AH50" s="453"/>
      <c r="AI50" s="453"/>
      <c r="AJ50" s="453"/>
      <c r="AK50" s="453"/>
      <c r="AL50" s="453"/>
      <c r="AM50" s="453"/>
      <c r="AN50" s="453"/>
      <c r="AO50" s="453"/>
      <c r="AP50" s="453"/>
      <c r="AQ50" s="453"/>
      <c r="AR50" s="453"/>
      <c r="AS50" s="454"/>
      <c r="AT50" s="11"/>
      <c r="AU50" s="11"/>
      <c r="AV50" s="11"/>
      <c r="AW50" s="11"/>
      <c r="AX50" s="11"/>
      <c r="AY50" s="46" t="s">
        <v>125</v>
      </c>
      <c r="AZ50" s="23"/>
    </row>
    <row r="51" spans="1:52" s="12" customFormat="1" ht="13.5" thickBot="1">
      <c r="A51" s="28"/>
      <c r="B51" s="11"/>
      <c r="C51" s="11"/>
      <c r="D51" s="11"/>
      <c r="E51" s="11"/>
      <c r="F51" s="11"/>
      <c r="G51" s="87"/>
      <c r="H51" s="88" t="s">
        <v>126</v>
      </c>
      <c r="I51" s="88"/>
      <c r="J51" s="88"/>
      <c r="K51" s="88"/>
      <c r="L51" s="88"/>
      <c r="M51" s="88"/>
      <c r="N51" s="88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89" t="s">
        <v>127</v>
      </c>
      <c r="AS51" s="38"/>
      <c r="AT51" s="11"/>
      <c r="AU51" s="11"/>
      <c r="AV51" s="11"/>
      <c r="AW51" s="11"/>
      <c r="AX51" s="11"/>
      <c r="AY51" s="11"/>
      <c r="AZ51" s="23"/>
    </row>
    <row r="52" spans="1:52" s="12" customFormat="1" ht="5.25" customHeight="1">
      <c r="A52" s="85"/>
      <c r="B52" s="16"/>
      <c r="C52" s="1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23"/>
    </row>
    <row r="53" spans="1:52" s="12" customFormat="1">
      <c r="A53" s="28"/>
      <c r="B53" s="11"/>
      <c r="C53" s="23"/>
      <c r="D53" s="24" t="s">
        <v>128</v>
      </c>
      <c r="E53" s="24"/>
      <c r="F53" s="21"/>
      <c r="G53" s="2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24"/>
      <c r="AW53" s="24" t="s">
        <v>129</v>
      </c>
      <c r="AX53" s="11"/>
      <c r="AY53" s="11"/>
      <c r="AZ53" s="23"/>
    </row>
    <row r="54" spans="1:52" s="12" customFormat="1">
      <c r="A54" s="28"/>
      <c r="B54" s="11"/>
      <c r="C54" s="23"/>
      <c r="D54" s="24" t="s">
        <v>130</v>
      </c>
      <c r="E54" s="24"/>
      <c r="F54" s="21"/>
      <c r="G54" s="2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24"/>
      <c r="AW54" s="24" t="s">
        <v>131</v>
      </c>
      <c r="AX54" s="11"/>
      <c r="AY54" s="11"/>
      <c r="AZ54" s="23"/>
    </row>
    <row r="55" spans="1:52" s="12" customFormat="1" ht="5.25" customHeight="1">
      <c r="A55" s="28"/>
      <c r="B55" s="11"/>
      <c r="C55" s="23"/>
      <c r="D55" s="24"/>
      <c r="E55" s="24"/>
      <c r="F55" s="21"/>
      <c r="G55" s="2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23"/>
    </row>
    <row r="56" spans="1:52" s="12" customFormat="1">
      <c r="A56" s="28"/>
      <c r="B56" s="11"/>
      <c r="C56" s="23"/>
      <c r="D56" s="24"/>
      <c r="E56" s="24" t="s">
        <v>132</v>
      </c>
      <c r="F56" s="21"/>
      <c r="G56" s="2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24"/>
      <c r="AW56" s="24" t="s">
        <v>133</v>
      </c>
      <c r="AX56" s="11"/>
      <c r="AY56" s="11"/>
      <c r="AZ56" s="23"/>
    </row>
    <row r="57" spans="1:52" s="12" customFormat="1">
      <c r="A57" s="28"/>
      <c r="B57" s="11"/>
      <c r="C57" s="23"/>
      <c r="D57" s="24" t="s">
        <v>134</v>
      </c>
      <c r="E57" s="24"/>
      <c r="F57" s="21"/>
      <c r="G57" s="2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24"/>
      <c r="AW57" s="24" t="s">
        <v>135</v>
      </c>
      <c r="AX57" s="11"/>
      <c r="AY57" s="11"/>
      <c r="AZ57" s="23"/>
    </row>
    <row r="58" spans="1:52" s="12" customFormat="1">
      <c r="A58" s="28"/>
      <c r="B58" s="11"/>
      <c r="C58" s="23"/>
      <c r="D58" s="24" t="s">
        <v>136</v>
      </c>
      <c r="E58" s="24"/>
      <c r="F58" s="21"/>
      <c r="G58" s="2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24"/>
      <c r="AW58" s="24" t="s">
        <v>137</v>
      </c>
      <c r="AX58" s="11"/>
      <c r="AY58" s="11"/>
      <c r="AZ58" s="23"/>
    </row>
    <row r="59" spans="1:52" s="12" customFormat="1">
      <c r="A59" s="28"/>
      <c r="B59" s="11"/>
      <c r="C59" s="23"/>
      <c r="D59" s="24"/>
      <c r="E59" s="24" t="s">
        <v>138</v>
      </c>
      <c r="F59" s="21"/>
      <c r="G59" s="2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24" t="s">
        <v>139</v>
      </c>
      <c r="AW59" s="24"/>
      <c r="AX59" s="11"/>
      <c r="AY59" s="11"/>
      <c r="AZ59" s="23"/>
    </row>
    <row r="60" spans="1:52" s="12" customFormat="1">
      <c r="A60" s="28"/>
      <c r="B60" s="11"/>
      <c r="C60" s="23"/>
      <c r="D60" s="24" t="s">
        <v>140</v>
      </c>
      <c r="E60" s="24"/>
      <c r="F60" s="21"/>
      <c r="G60" s="2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23"/>
    </row>
    <row r="61" spans="1:52" s="12" customFormat="1" ht="3" customHeight="1">
      <c r="A61" s="28"/>
      <c r="B61" s="11"/>
      <c r="C61" s="23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27"/>
    </row>
    <row r="62" spans="1:52" s="12" customFormat="1" ht="18" customHeight="1">
      <c r="A62" s="28"/>
      <c r="B62" s="11"/>
      <c r="C62" s="23"/>
      <c r="D62" s="455" t="s">
        <v>141</v>
      </c>
      <c r="E62" s="456"/>
      <c r="F62" s="456"/>
      <c r="G62" s="456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275" t="s">
        <v>26</v>
      </c>
      <c r="S62" s="275"/>
      <c r="T62" s="275"/>
      <c r="U62" s="275"/>
      <c r="V62" s="275"/>
      <c r="W62" s="275"/>
      <c r="X62" s="275"/>
      <c r="Y62" s="275"/>
      <c r="Z62" s="458"/>
      <c r="AA62" s="11"/>
      <c r="AB62" s="90" t="s">
        <v>142</v>
      </c>
      <c r="AC62" s="91"/>
      <c r="AD62" s="91"/>
      <c r="AE62" s="91"/>
      <c r="AF62" s="91"/>
      <c r="AG62" s="91"/>
      <c r="AH62" s="91"/>
      <c r="AI62" s="91"/>
      <c r="AJ62" s="91"/>
      <c r="AK62" s="91"/>
      <c r="AL62" s="11"/>
      <c r="AM62" s="11"/>
      <c r="AN62" s="11"/>
      <c r="AO62" s="11"/>
      <c r="AP62" s="91"/>
      <c r="AQ62" s="11"/>
      <c r="AR62" s="85"/>
      <c r="AS62" s="11"/>
      <c r="AT62" s="92" t="s">
        <v>143</v>
      </c>
      <c r="AU62" s="92"/>
      <c r="AV62" s="92"/>
      <c r="AW62" s="92"/>
      <c r="AX62" s="92"/>
      <c r="AY62" s="92"/>
      <c r="AZ62" s="19"/>
    </row>
    <row r="63" spans="1:52" s="12" customFormat="1" ht="18" customHeight="1">
      <c r="A63" s="28"/>
      <c r="B63" s="11"/>
      <c r="C63" s="23"/>
      <c r="D63" s="427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279"/>
      <c r="S63" s="279"/>
      <c r="T63" s="279"/>
      <c r="U63" s="279"/>
      <c r="V63" s="279"/>
      <c r="W63" s="279"/>
      <c r="X63" s="279"/>
      <c r="Y63" s="279"/>
      <c r="Z63" s="459"/>
      <c r="AA63" s="11"/>
      <c r="AB63" s="24" t="s">
        <v>144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93"/>
      <c r="AN63" s="28"/>
      <c r="AO63" s="11"/>
      <c r="AP63" s="11"/>
      <c r="AQ63" s="11"/>
      <c r="AR63" s="11"/>
      <c r="AS63" s="46"/>
      <c r="AT63" s="46"/>
      <c r="AU63" s="46"/>
      <c r="AV63" s="94" t="s">
        <v>145</v>
      </c>
      <c r="AW63" s="94"/>
      <c r="AX63" s="94"/>
      <c r="AY63" s="94"/>
      <c r="AZ63" s="23"/>
    </row>
    <row r="64" spans="1:52" s="12" customFormat="1" ht="8.25" customHeight="1">
      <c r="A64" s="28"/>
      <c r="B64" s="11"/>
      <c r="C64" s="11"/>
      <c r="D64" s="95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7"/>
      <c r="T64" s="97"/>
      <c r="U64" s="97"/>
      <c r="V64" s="97"/>
      <c r="W64" s="97"/>
      <c r="X64" s="97"/>
      <c r="Y64" s="97"/>
      <c r="Z64" s="98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28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23"/>
    </row>
    <row r="65" spans="1:52" s="12" customFormat="1">
      <c r="A65" s="28"/>
      <c r="B65" s="11"/>
      <c r="C65" s="2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3"/>
      <c r="AA65" s="11"/>
      <c r="AB65" s="11"/>
      <c r="AC65" s="11"/>
      <c r="AD65" s="11"/>
      <c r="AE65" s="94" t="s">
        <v>146</v>
      </c>
      <c r="AF65" s="92"/>
      <c r="AG65" s="92"/>
      <c r="AH65" s="11"/>
      <c r="AI65" s="11"/>
      <c r="AJ65" s="99"/>
      <c r="AK65" s="100"/>
      <c r="AL65" s="101"/>
      <c r="AM65" s="11"/>
      <c r="AN65" s="28"/>
      <c r="AO65" s="440" t="s">
        <v>147</v>
      </c>
      <c r="AP65" s="440"/>
      <c r="AQ65" s="440"/>
      <c r="AR65" s="440"/>
      <c r="AS65" s="440"/>
      <c r="AT65" s="440"/>
      <c r="AU65" s="440"/>
      <c r="AV65" s="440"/>
      <c r="AW65" s="440"/>
      <c r="AX65" s="440"/>
      <c r="AY65" s="440"/>
      <c r="AZ65" s="23"/>
    </row>
    <row r="66" spans="1:52" s="12" customFormat="1">
      <c r="A66" s="28"/>
      <c r="B66" s="11"/>
      <c r="C66" s="2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23"/>
      <c r="AA66" s="11"/>
      <c r="AB66" s="11"/>
      <c r="AC66" s="11"/>
      <c r="AD66" s="92" t="s">
        <v>148</v>
      </c>
      <c r="AE66" s="102"/>
      <c r="AF66" s="102"/>
      <c r="AG66" s="102"/>
      <c r="AH66" s="102"/>
      <c r="AI66" s="11"/>
      <c r="AJ66" s="59"/>
      <c r="AK66" s="103"/>
      <c r="AL66" s="104"/>
      <c r="AM66" s="11"/>
      <c r="AN66" s="28"/>
      <c r="AO66" s="441" t="s">
        <v>149</v>
      </c>
      <c r="AP66" s="441"/>
      <c r="AQ66" s="441"/>
      <c r="AR66" s="441"/>
      <c r="AS66" s="441"/>
      <c r="AT66" s="441"/>
      <c r="AU66" s="441"/>
      <c r="AV66" s="441"/>
      <c r="AW66" s="441"/>
      <c r="AX66" s="441"/>
      <c r="AY66" s="441"/>
      <c r="AZ66" s="23"/>
    </row>
    <row r="67" spans="1:52" s="12" customFormat="1" ht="12.75" customHeight="1">
      <c r="A67" s="28"/>
      <c r="B67" s="11"/>
      <c r="C67" s="2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23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28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23"/>
    </row>
    <row r="68" spans="1:52" s="12" customFormat="1">
      <c r="A68" s="28"/>
      <c r="B68" s="11"/>
      <c r="C68" s="2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3"/>
      <c r="AA68" s="28"/>
      <c r="AB68" s="11"/>
      <c r="AC68" s="23"/>
      <c r="AD68" s="105" t="s">
        <v>150</v>
      </c>
      <c r="AE68" s="102"/>
      <c r="AF68" s="92"/>
      <c r="AG68" s="102"/>
      <c r="AH68" s="11"/>
      <c r="AI68" s="99"/>
      <c r="AJ68" s="100"/>
      <c r="AK68" s="100"/>
      <c r="AL68" s="101"/>
      <c r="AM68" s="11"/>
      <c r="AN68" s="28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23"/>
    </row>
    <row r="69" spans="1:52" s="12" customFormat="1">
      <c r="A69" s="28"/>
      <c r="B69" s="11"/>
      <c r="C69" s="2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28"/>
      <c r="AB69" s="11"/>
      <c r="AC69" s="23"/>
      <c r="AD69" s="105" t="s">
        <v>151</v>
      </c>
      <c r="AE69" s="106"/>
      <c r="AF69" s="106"/>
      <c r="AG69" s="106"/>
      <c r="AH69" s="11"/>
      <c r="AI69" s="59"/>
      <c r="AJ69" s="103"/>
      <c r="AK69" s="103"/>
      <c r="AL69" s="104"/>
      <c r="AM69" s="11"/>
      <c r="AN69" s="28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23"/>
    </row>
    <row r="70" spans="1:52" s="12" customFormat="1" ht="16.5" customHeight="1">
      <c r="A70" s="28"/>
      <c r="B70" s="11"/>
      <c r="C70" s="2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3"/>
      <c r="AA70" s="14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4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27"/>
    </row>
    <row r="71" spans="1:52" s="12" customFormat="1">
      <c r="A71" s="28"/>
      <c r="B71" s="11"/>
      <c r="C71" s="2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3"/>
      <c r="AA71" s="107" t="s">
        <v>152</v>
      </c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28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24" t="s">
        <v>153</v>
      </c>
      <c r="AZ71" s="19"/>
    </row>
    <row r="72" spans="1:52" s="12" customFormat="1">
      <c r="A72" s="28"/>
      <c r="B72" s="11"/>
      <c r="C72" s="2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3"/>
      <c r="AA72" s="107" t="s">
        <v>154</v>
      </c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28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24" t="s">
        <v>155</v>
      </c>
      <c r="AZ72" s="23"/>
    </row>
    <row r="73" spans="1:52" s="12" customFormat="1">
      <c r="A73" s="28"/>
      <c r="B73" s="11"/>
      <c r="C73" s="2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3"/>
      <c r="AA73" s="108" t="s">
        <v>156</v>
      </c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9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24" t="s">
        <v>157</v>
      </c>
      <c r="AZ73" s="23"/>
    </row>
    <row r="74" spans="1:52" s="12" customFormat="1">
      <c r="A74" s="28"/>
      <c r="B74" s="11"/>
      <c r="C74" s="2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3"/>
      <c r="AA74" s="108" t="s">
        <v>158</v>
      </c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9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24" t="s">
        <v>159</v>
      </c>
      <c r="AZ74" s="23"/>
    </row>
    <row r="75" spans="1:52" s="12" customFormat="1" ht="3" customHeight="1">
      <c r="A75" s="28"/>
      <c r="B75" s="11"/>
      <c r="C75" s="23"/>
      <c r="D75" s="28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23"/>
      <c r="AA75" s="109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1"/>
      <c r="AN75" s="14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27"/>
    </row>
    <row r="76" spans="1:52" s="12" customFormat="1" ht="15">
      <c r="A76" s="28"/>
      <c r="B76" s="11"/>
      <c r="C76" s="23"/>
      <c r="D76" s="28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23"/>
      <c r="AA76" s="112" t="s">
        <v>160</v>
      </c>
      <c r="AB76" s="16"/>
      <c r="AC76" s="16"/>
      <c r="AD76" s="16"/>
      <c r="AE76" s="16"/>
      <c r="AF76" s="16"/>
      <c r="AG76" s="16"/>
      <c r="AH76" s="16"/>
      <c r="AI76" s="113"/>
      <c r="AJ76" s="113"/>
      <c r="AK76" s="113"/>
      <c r="AL76" s="113"/>
      <c r="AM76" s="114" t="s">
        <v>161</v>
      </c>
      <c r="AN76" s="115" t="s">
        <v>149</v>
      </c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14" t="s">
        <v>163</v>
      </c>
    </row>
    <row r="77" spans="1:52" s="12" customFormat="1" ht="15" customHeight="1">
      <c r="A77" s="28"/>
      <c r="B77" s="11"/>
      <c r="C77" s="23"/>
      <c r="D77" s="28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3"/>
      <c r="AA77" s="28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23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23"/>
    </row>
    <row r="78" spans="1:52" s="12" customFormat="1" ht="21" customHeight="1">
      <c r="A78" s="14"/>
      <c r="B78" s="15"/>
      <c r="C78" s="27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27"/>
      <c r="AA78" s="14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27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27"/>
    </row>
    <row r="79" spans="1:52">
      <c r="A79" s="13" t="s">
        <v>162</v>
      </c>
    </row>
  </sheetData>
  <mergeCells count="94">
    <mergeCell ref="AO65:AY65"/>
    <mergeCell ref="AO66:AY66"/>
    <mergeCell ref="AA12:AY12"/>
    <mergeCell ref="B45:B46"/>
    <mergeCell ref="C45:L45"/>
    <mergeCell ref="N45:Y46"/>
    <mergeCell ref="G49:AS50"/>
    <mergeCell ref="D62:Q63"/>
    <mergeCell ref="R62:Z63"/>
    <mergeCell ref="B41:B42"/>
    <mergeCell ref="C41:N42"/>
    <mergeCell ref="O41:P42"/>
    <mergeCell ref="Q41:Y42"/>
    <mergeCell ref="B43:B44"/>
    <mergeCell ref="C43:N43"/>
    <mergeCell ref="O43:Y44"/>
    <mergeCell ref="C44:N44"/>
    <mergeCell ref="B39:B40"/>
    <mergeCell ref="C39:N39"/>
    <mergeCell ref="O39:P39"/>
    <mergeCell ref="Q39:T40"/>
    <mergeCell ref="U39:Y40"/>
    <mergeCell ref="C40:N40"/>
    <mergeCell ref="O40:P40"/>
    <mergeCell ref="B35:B36"/>
    <mergeCell ref="C35:N35"/>
    <mergeCell ref="O35:Y36"/>
    <mergeCell ref="AC35:AX36"/>
    <mergeCell ref="C36:N36"/>
    <mergeCell ref="B37:B38"/>
    <mergeCell ref="C37:N37"/>
    <mergeCell ref="O37:Y38"/>
    <mergeCell ref="C38:N38"/>
    <mergeCell ref="B31:B32"/>
    <mergeCell ref="C31:N31"/>
    <mergeCell ref="O31:Y32"/>
    <mergeCell ref="C32:N32"/>
    <mergeCell ref="B33:B34"/>
    <mergeCell ref="C33:N33"/>
    <mergeCell ref="O33:Y34"/>
    <mergeCell ref="C34:N34"/>
    <mergeCell ref="AC28:AX28"/>
    <mergeCell ref="B29:B30"/>
    <mergeCell ref="C29:N29"/>
    <mergeCell ref="O29:Y30"/>
    <mergeCell ref="AC29:AX29"/>
    <mergeCell ref="C30:N30"/>
    <mergeCell ref="AC30:AX30"/>
    <mergeCell ref="Q25:Y26"/>
    <mergeCell ref="B27:B28"/>
    <mergeCell ref="C27:I27"/>
    <mergeCell ref="J27:N28"/>
    <mergeCell ref="O27:P28"/>
    <mergeCell ref="Q27:Y28"/>
    <mergeCell ref="C28:I28"/>
    <mergeCell ref="U23:Y24"/>
    <mergeCell ref="C24:E24"/>
    <mergeCell ref="F24:G24"/>
    <mergeCell ref="H24:N24"/>
    <mergeCell ref="O24:P24"/>
    <mergeCell ref="B25:B26"/>
    <mergeCell ref="C25:I25"/>
    <mergeCell ref="J25:N26"/>
    <mergeCell ref="O25:P26"/>
    <mergeCell ref="C26:I26"/>
    <mergeCell ref="B23:B24"/>
    <mergeCell ref="C23:E23"/>
    <mergeCell ref="F23:G23"/>
    <mergeCell ref="H23:N23"/>
    <mergeCell ref="O23:P23"/>
    <mergeCell ref="Q23:T24"/>
    <mergeCell ref="B14:L14"/>
    <mergeCell ref="M14:X15"/>
    <mergeCell ref="AR14:AY14"/>
    <mergeCell ref="B15:L15"/>
    <mergeCell ref="B16:L16"/>
    <mergeCell ref="M16:X17"/>
    <mergeCell ref="B17:L17"/>
    <mergeCell ref="B10:L10"/>
    <mergeCell ref="M10:X11"/>
    <mergeCell ref="AA10:AX10"/>
    <mergeCell ref="B11:L11"/>
    <mergeCell ref="AA11:AX11"/>
    <mergeCell ref="B12:L12"/>
    <mergeCell ref="M12:X13"/>
    <mergeCell ref="B13:L13"/>
    <mergeCell ref="AA13:AX13"/>
    <mergeCell ref="A3:F6"/>
    <mergeCell ref="AV3:AY6"/>
    <mergeCell ref="B8:L8"/>
    <mergeCell ref="M8:T9"/>
    <mergeCell ref="U8:X9"/>
    <mergeCell ref="B9:L9"/>
    <mergeCell ref="AA9:AX9"/>
  </mergeCells>
  <pageMargins left="0.7" right="0.7" top="0.75" bottom="0.75" header="0.3" footer="0.3"/>
  <pageSetup paperSize="9" scale="70" orientation="portrait" horizontalDpi="300" verticalDpi="0" r:id="rId1"/>
  <ignoredErrors>
    <ignoredError sqref="Q27 O29 Q25 M10 M8 M12 M14 M16 AA9:AA10 AC35 J25 J27 AA13 AC29 G49" unlockedFormula="1"/>
    <ignoredError sqref="AY21:AY22 AY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BF145"/>
  <sheetViews>
    <sheetView topLeftCell="A31" workbookViewId="0">
      <selection activeCell="D78" sqref="D78"/>
    </sheetView>
  </sheetViews>
  <sheetFormatPr baseColWidth="10" defaultRowHeight="12.75"/>
  <cols>
    <col min="1" max="3" width="2.28515625" style="13" customWidth="1"/>
    <col min="4" max="4" width="8.42578125" style="13" customWidth="1"/>
    <col min="5" max="15" width="2.28515625" style="13" customWidth="1"/>
    <col min="16" max="16" width="3.42578125" style="13" customWidth="1"/>
    <col min="17" max="52" width="2.28515625" style="13" customWidth="1"/>
    <col min="53" max="53" width="36.42578125" style="13" customWidth="1"/>
    <col min="54" max="54" width="4.5703125" style="13" customWidth="1"/>
    <col min="55" max="55" width="9.42578125" style="135" hidden="1" customWidth="1"/>
    <col min="56" max="56" width="7.85546875" style="135" customWidth="1"/>
    <col min="57" max="57" width="10.85546875" style="135" customWidth="1"/>
    <col min="58" max="16384" width="11.42578125" style="13"/>
  </cols>
  <sheetData>
    <row r="1" spans="1:58" ht="6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F1" s="136"/>
    </row>
    <row r="2" spans="1:58" s="12" customFormat="1" ht="5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5"/>
      <c r="BC2" s="137"/>
      <c r="BD2" s="138"/>
      <c r="BE2" s="138"/>
      <c r="BF2" s="139"/>
    </row>
    <row r="3" spans="1:58" s="12" customFormat="1" ht="21.75" customHeight="1">
      <c r="A3" s="140"/>
      <c r="B3" s="460" t="s">
        <v>223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1"/>
      <c r="X3" s="16"/>
      <c r="Y3" s="16"/>
      <c r="Z3" s="16"/>
      <c r="AA3" s="16"/>
      <c r="AB3" s="16"/>
      <c r="AC3" s="16"/>
      <c r="AD3" s="16"/>
      <c r="AE3" s="16"/>
      <c r="AF3" s="16"/>
      <c r="AG3" s="19"/>
      <c r="AH3" s="462" t="s">
        <v>224</v>
      </c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141"/>
      <c r="BC3" s="142"/>
      <c r="BD3" s="138"/>
      <c r="BE3" s="138"/>
      <c r="BF3" s="139"/>
    </row>
    <row r="4" spans="1:58" s="12" customFormat="1" ht="15.75" customHeight="1">
      <c r="A4" s="464" t="s">
        <v>28</v>
      </c>
      <c r="B4" s="465"/>
      <c r="C4" s="465"/>
      <c r="D4" s="465"/>
      <c r="E4" s="465"/>
      <c r="F4" s="465"/>
      <c r="G4" s="465"/>
      <c r="H4" s="11"/>
      <c r="I4" s="11" t="s">
        <v>29</v>
      </c>
      <c r="J4" s="468" t="s">
        <v>225</v>
      </c>
      <c r="K4" s="468"/>
      <c r="L4" s="468"/>
      <c r="M4" s="468"/>
      <c r="N4" s="468"/>
      <c r="O4" s="468"/>
      <c r="P4" s="468"/>
      <c r="Q4" s="468"/>
      <c r="R4" s="468"/>
      <c r="S4" s="11"/>
      <c r="T4" s="11"/>
      <c r="U4" s="11"/>
      <c r="V4" s="11"/>
      <c r="W4" s="23"/>
      <c r="X4" s="11"/>
      <c r="Y4" s="11"/>
      <c r="Z4" s="11"/>
      <c r="AA4" s="11"/>
      <c r="AB4" s="11"/>
      <c r="AC4" s="11"/>
      <c r="AD4" s="11"/>
      <c r="AE4" s="11"/>
      <c r="AF4" s="11"/>
      <c r="AG4" s="23"/>
      <c r="AH4" s="28"/>
      <c r="AI4" s="11"/>
      <c r="AJ4" s="11"/>
      <c r="AK4" s="143"/>
      <c r="AL4" s="469" t="s">
        <v>31</v>
      </c>
      <c r="AM4" s="469"/>
      <c r="AN4" s="469"/>
      <c r="AO4" s="469"/>
      <c r="AP4" s="469"/>
      <c r="AQ4" s="11" t="s">
        <v>32</v>
      </c>
      <c r="AR4" s="11"/>
      <c r="AS4" s="11"/>
      <c r="AT4" s="470" t="s">
        <v>33</v>
      </c>
      <c r="AU4" s="470"/>
      <c r="AV4" s="470"/>
      <c r="AW4" s="470"/>
      <c r="AX4" s="470"/>
      <c r="AY4" s="470"/>
      <c r="AZ4" s="471"/>
      <c r="BC4" s="144"/>
      <c r="BD4" s="138"/>
      <c r="BE4" s="138"/>
      <c r="BF4" s="139"/>
    </row>
    <row r="5" spans="1:58" s="12" customFormat="1" ht="12.75" customHeight="1">
      <c r="A5" s="464"/>
      <c r="B5" s="465"/>
      <c r="C5" s="465"/>
      <c r="D5" s="465"/>
      <c r="E5" s="465"/>
      <c r="F5" s="465"/>
      <c r="G5" s="465"/>
      <c r="H5" s="11"/>
      <c r="I5" s="11" t="s">
        <v>29</v>
      </c>
      <c r="J5" s="468" t="s">
        <v>226</v>
      </c>
      <c r="K5" s="468"/>
      <c r="L5" s="468"/>
      <c r="M5" s="468"/>
      <c r="N5" s="468"/>
      <c r="O5" s="468"/>
      <c r="P5" s="468"/>
      <c r="Q5" s="468"/>
      <c r="R5" s="468"/>
      <c r="S5" s="11"/>
      <c r="T5" s="11"/>
      <c r="U5" s="11"/>
      <c r="V5" s="11"/>
      <c r="W5" s="23"/>
      <c r="X5" s="11"/>
      <c r="Y5" s="11"/>
      <c r="Z5" s="11"/>
      <c r="AA5" s="11"/>
      <c r="AB5" s="11"/>
      <c r="AC5" s="11"/>
      <c r="AD5" s="11"/>
      <c r="AE5" s="11"/>
      <c r="AF5" s="11"/>
      <c r="AG5" s="23"/>
      <c r="AH5" s="28"/>
      <c r="AI5" s="11"/>
      <c r="AJ5" s="11"/>
      <c r="AK5" s="11"/>
      <c r="AL5" s="469" t="s">
        <v>227</v>
      </c>
      <c r="AM5" s="469"/>
      <c r="AN5" s="469"/>
      <c r="AO5" s="469"/>
      <c r="AP5" s="469"/>
      <c r="AQ5" s="11" t="s">
        <v>32</v>
      </c>
      <c r="AR5" s="11"/>
      <c r="AS5" s="11"/>
      <c r="AT5" s="470"/>
      <c r="AU5" s="470"/>
      <c r="AV5" s="470"/>
      <c r="AW5" s="470"/>
      <c r="AX5" s="470"/>
      <c r="AY5" s="470"/>
      <c r="AZ5" s="471"/>
      <c r="BC5" s="138"/>
      <c r="BD5" s="138"/>
      <c r="BE5" s="138"/>
      <c r="BF5" s="139"/>
    </row>
    <row r="6" spans="1:58" s="12" customFormat="1" ht="12.75" customHeight="1">
      <c r="A6" s="466"/>
      <c r="B6" s="467"/>
      <c r="C6" s="467"/>
      <c r="D6" s="467"/>
      <c r="E6" s="467"/>
      <c r="F6" s="467"/>
      <c r="G6" s="467"/>
      <c r="H6" s="438" t="s">
        <v>228</v>
      </c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27"/>
      <c r="X6" s="15"/>
      <c r="Y6" s="15"/>
      <c r="Z6" s="15"/>
      <c r="AA6" s="15"/>
      <c r="AB6" s="15"/>
      <c r="AC6" s="15"/>
      <c r="AD6" s="15"/>
      <c r="AE6" s="15"/>
      <c r="AF6" s="15"/>
      <c r="AG6" s="27"/>
      <c r="AH6" s="14"/>
      <c r="AI6" s="15"/>
      <c r="AJ6" s="15"/>
      <c r="AK6" s="15"/>
      <c r="AL6" s="15"/>
      <c r="AM6" s="15"/>
      <c r="AN6" s="145"/>
      <c r="AO6" s="145"/>
      <c r="AP6" s="145"/>
      <c r="AQ6" s="145"/>
      <c r="AR6" s="145"/>
      <c r="AS6" s="145"/>
      <c r="AT6" s="308" t="s">
        <v>229</v>
      </c>
      <c r="AU6" s="415"/>
      <c r="AV6" s="415"/>
      <c r="AW6" s="415"/>
      <c r="AX6" s="415"/>
      <c r="AY6" s="415"/>
      <c r="AZ6" s="146"/>
      <c r="BC6" s="137"/>
      <c r="BD6" s="138"/>
      <c r="BE6" s="138"/>
      <c r="BF6" s="139"/>
    </row>
    <row r="7" spans="1:58" s="12" customFormat="1" ht="3.75" customHeight="1" thickBot="1">
      <c r="A7" s="2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23"/>
      <c r="BC7" s="138"/>
      <c r="BD7" s="138"/>
      <c r="BE7" s="138"/>
      <c r="BF7" s="139"/>
    </row>
    <row r="8" spans="1:58" s="12" customFormat="1" ht="15">
      <c r="A8" s="28"/>
      <c r="B8" s="283" t="s">
        <v>40</v>
      </c>
      <c r="C8" s="284"/>
      <c r="D8" s="284"/>
      <c r="E8" s="284"/>
      <c r="F8" s="284"/>
      <c r="G8" s="284"/>
      <c r="H8" s="284"/>
      <c r="I8" s="284"/>
      <c r="J8" s="284"/>
      <c r="K8" s="284"/>
      <c r="L8" s="285"/>
      <c r="M8" s="286" t="str">
        <f>IDF!E11</f>
        <v>1514286141202</v>
      </c>
      <c r="N8" s="287"/>
      <c r="O8" s="287"/>
      <c r="P8" s="287"/>
      <c r="Q8" s="287"/>
      <c r="R8" s="287"/>
      <c r="S8" s="287"/>
      <c r="T8" s="287"/>
      <c r="U8" s="287"/>
      <c r="V8" s="287"/>
      <c r="W8" s="477">
        <f>IDF!F11</f>
        <v>85</v>
      </c>
      <c r="X8" s="478"/>
      <c r="Y8" s="11"/>
      <c r="Z8" s="29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1"/>
      <c r="AZ8" s="23"/>
      <c r="BC8" s="147"/>
      <c r="BD8" s="138"/>
      <c r="BE8" s="138"/>
      <c r="BF8" s="139"/>
    </row>
    <row r="9" spans="1:58" s="12" customFormat="1" ht="14.25">
      <c r="A9" s="28"/>
      <c r="B9" s="294" t="s">
        <v>41</v>
      </c>
      <c r="C9" s="295"/>
      <c r="D9" s="295"/>
      <c r="E9" s="295"/>
      <c r="F9" s="295"/>
      <c r="G9" s="295"/>
      <c r="H9" s="295"/>
      <c r="I9" s="295"/>
      <c r="J9" s="295"/>
      <c r="K9" s="295"/>
      <c r="L9" s="296"/>
      <c r="M9" s="288"/>
      <c r="N9" s="289"/>
      <c r="O9" s="289"/>
      <c r="P9" s="289"/>
      <c r="Q9" s="289"/>
      <c r="R9" s="289"/>
      <c r="S9" s="289"/>
      <c r="T9" s="289"/>
      <c r="U9" s="289"/>
      <c r="V9" s="289"/>
      <c r="W9" s="479"/>
      <c r="X9" s="480"/>
      <c r="Y9" s="11"/>
      <c r="Z9" s="32"/>
      <c r="AA9" s="297" t="str">
        <f>UPPER(IDF!B18)</f>
        <v>STÉ MC SARL</v>
      </c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22"/>
      <c r="AZ9" s="23"/>
      <c r="BC9" s="138"/>
      <c r="BD9" s="138"/>
      <c r="BE9" s="138"/>
      <c r="BF9" s="139"/>
    </row>
    <row r="10" spans="1:58" s="12" customFormat="1" ht="15">
      <c r="A10" s="28"/>
      <c r="B10" s="298" t="s">
        <v>42</v>
      </c>
      <c r="C10" s="299"/>
      <c r="D10" s="299"/>
      <c r="E10" s="299"/>
      <c r="F10" s="299"/>
      <c r="G10" s="299"/>
      <c r="H10" s="299"/>
      <c r="I10" s="299"/>
      <c r="J10" s="299"/>
      <c r="K10" s="299"/>
      <c r="L10" s="300"/>
      <c r="M10" s="301" t="str">
        <f>IDF!A11</f>
        <v>1514286</v>
      </c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3"/>
      <c r="Y10" s="11"/>
      <c r="Z10" s="32"/>
      <c r="AA10" s="297" t="str">
        <f>UPPER(IDF!B19)</f>
        <v>04.RUE PARIS. MAARIF. CASABLANCA.20500</v>
      </c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22"/>
      <c r="AZ10" s="23"/>
      <c r="BC10" s="138"/>
      <c r="BD10" s="138"/>
      <c r="BE10" s="138"/>
      <c r="BF10" s="139"/>
    </row>
    <row r="11" spans="1:58" s="12" customFormat="1" ht="14.25">
      <c r="A11" s="28"/>
      <c r="B11" s="307" t="s">
        <v>43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9"/>
      <c r="M11" s="474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6"/>
      <c r="Y11" s="11"/>
      <c r="Z11" s="32"/>
      <c r="AA11" s="310" t="str">
        <f>UPPER(IDF!B20)</f>
        <v/>
      </c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222"/>
      <c r="AZ11" s="23"/>
      <c r="BC11" s="138"/>
      <c r="BD11" s="138"/>
      <c r="BE11" s="138"/>
      <c r="BF11" s="139"/>
    </row>
    <row r="12" spans="1:58" s="12" customFormat="1" ht="15">
      <c r="A12" s="28"/>
      <c r="B12" s="298" t="s">
        <v>44</v>
      </c>
      <c r="C12" s="299"/>
      <c r="D12" s="299"/>
      <c r="E12" s="299"/>
      <c r="F12" s="299"/>
      <c r="G12" s="299"/>
      <c r="H12" s="299"/>
      <c r="I12" s="299"/>
      <c r="J12" s="299"/>
      <c r="K12" s="299"/>
      <c r="L12" s="300"/>
      <c r="M12" s="311">
        <f>IDF!E14</f>
        <v>41267</v>
      </c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3"/>
      <c r="Y12" s="11"/>
      <c r="Z12" s="32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442"/>
      <c r="AZ12" s="23"/>
      <c r="BC12" s="138"/>
      <c r="BD12" s="138"/>
      <c r="BE12" s="138"/>
      <c r="BF12" s="139"/>
    </row>
    <row r="13" spans="1:58" s="12" customFormat="1" ht="14.25">
      <c r="A13" s="28"/>
      <c r="B13" s="307" t="s">
        <v>45</v>
      </c>
      <c r="C13" s="308"/>
      <c r="D13" s="308"/>
      <c r="E13" s="308"/>
      <c r="F13" s="308"/>
      <c r="G13" s="308"/>
      <c r="H13" s="308"/>
      <c r="I13" s="308"/>
      <c r="J13" s="308"/>
      <c r="K13" s="308"/>
      <c r="L13" s="309"/>
      <c r="M13" s="314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6"/>
      <c r="Y13" s="11"/>
      <c r="Z13" s="32"/>
      <c r="AA13" s="317" t="str">
        <f>UPPER(IDF!B21)</f>
        <v xml:space="preserve"> CASABLANCA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222"/>
      <c r="AZ13" s="23"/>
      <c r="BC13" s="138"/>
      <c r="BD13" s="138"/>
      <c r="BE13" s="138"/>
    </row>
    <row r="14" spans="1:58" s="12" customFormat="1" ht="15" customHeight="1">
      <c r="A14" s="28"/>
      <c r="B14" s="298" t="s">
        <v>46</v>
      </c>
      <c r="C14" s="299"/>
      <c r="D14" s="299"/>
      <c r="E14" s="299"/>
      <c r="F14" s="299"/>
      <c r="G14" s="299"/>
      <c r="H14" s="299"/>
      <c r="I14" s="299"/>
      <c r="J14" s="299"/>
      <c r="K14" s="299"/>
      <c r="L14" s="300"/>
      <c r="M14" s="481" t="str">
        <f>IDF!E15</f>
        <v>12/14</v>
      </c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3"/>
      <c r="Y14" s="11"/>
      <c r="Z14" s="32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317"/>
      <c r="AS14" s="317"/>
      <c r="AT14" s="317"/>
      <c r="AU14" s="317"/>
      <c r="AV14" s="317"/>
      <c r="AW14" s="317"/>
      <c r="AX14" s="317"/>
      <c r="AY14" s="324"/>
      <c r="AZ14" s="23"/>
      <c r="BC14" s="138"/>
      <c r="BD14" s="138"/>
      <c r="BE14" s="138"/>
    </row>
    <row r="15" spans="1:58" s="12" customFormat="1" ht="12.75" customHeight="1">
      <c r="A15" s="28"/>
      <c r="B15" s="307" t="s">
        <v>47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9"/>
      <c r="M15" s="484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6"/>
      <c r="Y15" s="11"/>
      <c r="Z15" s="32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222"/>
      <c r="AZ15" s="23"/>
      <c r="BC15" s="138"/>
      <c r="BD15" s="138"/>
      <c r="BE15" s="138"/>
    </row>
    <row r="16" spans="1:58" s="12" customFormat="1" ht="15">
      <c r="A16" s="28"/>
      <c r="B16" s="298" t="s">
        <v>48</v>
      </c>
      <c r="C16" s="299"/>
      <c r="D16" s="299"/>
      <c r="E16" s="299"/>
      <c r="F16" s="299"/>
      <c r="G16" s="299"/>
      <c r="H16" s="299"/>
      <c r="I16" s="299"/>
      <c r="J16" s="299"/>
      <c r="K16" s="299"/>
      <c r="L16" s="300"/>
      <c r="M16" s="311">
        <f>IDF!E16</f>
        <v>42014</v>
      </c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3"/>
      <c r="Y16" s="11"/>
      <c r="Z16" s="32"/>
      <c r="AA16" s="2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11"/>
      <c r="AU16" s="11"/>
      <c r="AV16" s="11"/>
      <c r="AW16" s="11"/>
      <c r="AX16" s="11"/>
      <c r="AY16" s="35"/>
      <c r="AZ16" s="23"/>
      <c r="BC16" s="138"/>
      <c r="BD16" s="138"/>
      <c r="BE16" s="138"/>
    </row>
    <row r="17" spans="1:57" s="12" customFormat="1" ht="13.5" customHeight="1" thickBot="1">
      <c r="A17" s="28"/>
      <c r="B17" s="328" t="s">
        <v>49</v>
      </c>
      <c r="C17" s="329"/>
      <c r="D17" s="329"/>
      <c r="E17" s="329"/>
      <c r="F17" s="329"/>
      <c r="G17" s="329"/>
      <c r="H17" s="329"/>
      <c r="I17" s="329"/>
      <c r="J17" s="329"/>
      <c r="K17" s="329"/>
      <c r="L17" s="330"/>
      <c r="M17" s="314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6"/>
      <c r="Y17" s="11"/>
      <c r="Z17" s="32"/>
      <c r="AA17" s="2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11"/>
      <c r="AU17" s="11"/>
      <c r="AV17" s="11"/>
      <c r="AW17" s="11"/>
      <c r="AX17" s="11"/>
      <c r="AY17" s="35"/>
      <c r="AZ17" s="23"/>
      <c r="BC17" s="138"/>
      <c r="BD17" s="138"/>
      <c r="BE17" s="138"/>
    </row>
    <row r="18" spans="1:57" s="12" customFormat="1" ht="9" customHeight="1" thickBot="1">
      <c r="A18" s="2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3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8"/>
      <c r="AZ18" s="23"/>
      <c r="BC18" s="138"/>
      <c r="BD18" s="138"/>
      <c r="BE18" s="138"/>
    </row>
    <row r="19" spans="1:57" s="12" customFormat="1" ht="3.75" customHeight="1" thickBo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1"/>
      <c r="AC19" s="11"/>
      <c r="AD19" s="11"/>
      <c r="AE19" s="11"/>
      <c r="AF19" s="11"/>
      <c r="AG19" s="11"/>
      <c r="AH19" s="11"/>
      <c r="AI19" s="11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27"/>
      <c r="BC19" s="138"/>
      <c r="BD19" s="138"/>
      <c r="BE19" s="138"/>
    </row>
    <row r="20" spans="1:57" s="12" customFormat="1" ht="15.75" customHeight="1" thickBot="1">
      <c r="A20" s="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3"/>
      <c r="AA20" s="11"/>
      <c r="AB20" s="43" t="s">
        <v>52</v>
      </c>
      <c r="AC20" s="148"/>
      <c r="AD20" s="44"/>
      <c r="AE20" s="44"/>
      <c r="AF20" s="44"/>
      <c r="AG20" s="45"/>
      <c r="AH20" s="44"/>
      <c r="AI20" s="45"/>
      <c r="AJ20" s="11"/>
      <c r="AK20" s="11"/>
      <c r="AL20" s="11"/>
      <c r="AM20" s="11"/>
      <c r="AN20" s="11"/>
      <c r="AO20" s="11"/>
      <c r="AP20" s="11"/>
      <c r="AQ20" s="11"/>
      <c r="AR20" s="11"/>
      <c r="AS20" s="46"/>
      <c r="AT20" s="46"/>
      <c r="AU20" s="46"/>
      <c r="AV20" s="46"/>
      <c r="AW20" s="46"/>
      <c r="AX20" s="47" t="s">
        <v>53</v>
      </c>
      <c r="AY20" s="48" t="s">
        <v>54</v>
      </c>
      <c r="AZ20" s="49"/>
      <c r="BC20" s="138"/>
      <c r="BD20" s="138"/>
      <c r="BE20" s="138"/>
    </row>
    <row r="21" spans="1:57" s="12" customFormat="1" ht="15">
      <c r="A21" s="28"/>
      <c r="B21" s="39" t="s">
        <v>50</v>
      </c>
      <c r="C21" s="4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41"/>
      <c r="V21" s="41"/>
      <c r="W21" s="41"/>
      <c r="X21" s="41"/>
      <c r="Y21" s="42" t="s">
        <v>51</v>
      </c>
      <c r="Z21" s="23"/>
      <c r="AA21" s="11"/>
      <c r="AB21" s="21" t="s">
        <v>57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46"/>
      <c r="AT21" s="46"/>
      <c r="AU21" s="46"/>
      <c r="AV21" s="46"/>
      <c r="AW21" s="46"/>
      <c r="AX21" s="47" t="s">
        <v>58</v>
      </c>
      <c r="AY21" s="48" t="s">
        <v>59</v>
      </c>
      <c r="AZ21" s="49"/>
      <c r="BC21" s="138"/>
      <c r="BD21" s="138"/>
      <c r="BE21" s="138"/>
    </row>
    <row r="22" spans="1:57" s="12" customFormat="1">
      <c r="A22" s="28"/>
      <c r="B22" s="50" t="s">
        <v>55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51" t="s">
        <v>56</v>
      </c>
      <c r="Z22" s="23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23"/>
      <c r="BC22" s="138"/>
      <c r="BD22" s="138"/>
      <c r="BE22" s="138"/>
    </row>
    <row r="23" spans="1:57" s="12" customFormat="1" ht="9.75" customHeight="1">
      <c r="A23" s="52"/>
      <c r="B23" s="331" t="s">
        <v>60</v>
      </c>
      <c r="C23" s="496" t="s">
        <v>230</v>
      </c>
      <c r="D23" s="497"/>
      <c r="E23" s="456" t="s">
        <v>62</v>
      </c>
      <c r="F23" s="426"/>
      <c r="G23" s="337" t="s">
        <v>231</v>
      </c>
      <c r="H23" s="338"/>
      <c r="I23" s="338"/>
      <c r="J23" s="338"/>
      <c r="K23" s="338"/>
      <c r="L23" s="338"/>
      <c r="M23" s="338"/>
      <c r="N23" s="339"/>
      <c r="O23" s="337" t="s">
        <v>64</v>
      </c>
      <c r="P23" s="339"/>
      <c r="Q23" s="340" t="s">
        <v>7</v>
      </c>
      <c r="R23" s="341"/>
      <c r="S23" s="341"/>
      <c r="T23" s="341"/>
      <c r="U23" s="344" t="s">
        <v>65</v>
      </c>
      <c r="V23" s="344"/>
      <c r="W23" s="344"/>
      <c r="X23" s="344"/>
      <c r="Y23" s="345"/>
      <c r="Z23" s="11"/>
      <c r="AA23" s="28"/>
      <c r="AB23" s="24" t="s">
        <v>69</v>
      </c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3"/>
      <c r="AR23" s="33"/>
      <c r="AS23" s="33"/>
      <c r="AT23" s="33"/>
      <c r="AU23" s="33"/>
      <c r="AV23" s="33"/>
      <c r="AW23" s="33"/>
      <c r="AX23" s="33"/>
      <c r="AY23" s="47" t="s">
        <v>70</v>
      </c>
      <c r="AZ23" s="23"/>
      <c r="BC23" s="138"/>
      <c r="BD23" s="138"/>
      <c r="BE23" s="138"/>
    </row>
    <row r="24" spans="1:57" s="12" customFormat="1" ht="15">
      <c r="A24" s="52"/>
      <c r="B24" s="332"/>
      <c r="C24" s="498"/>
      <c r="D24" s="499"/>
      <c r="E24" s="457"/>
      <c r="F24" s="428"/>
      <c r="G24" s="490" t="s">
        <v>232</v>
      </c>
      <c r="H24" s="491"/>
      <c r="I24" s="491"/>
      <c r="J24" s="491"/>
      <c r="K24" s="491"/>
      <c r="L24" s="491"/>
      <c r="M24" s="491"/>
      <c r="N24" s="492"/>
      <c r="O24" s="353" t="s">
        <v>6</v>
      </c>
      <c r="P24" s="309"/>
      <c r="Q24" s="342"/>
      <c r="R24" s="343"/>
      <c r="S24" s="343"/>
      <c r="T24" s="343"/>
      <c r="U24" s="346"/>
      <c r="V24" s="346"/>
      <c r="W24" s="346"/>
      <c r="X24" s="346"/>
      <c r="Y24" s="347"/>
      <c r="Z24" s="11"/>
      <c r="AA24" s="28"/>
      <c r="AB24" s="24" t="s">
        <v>72</v>
      </c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3"/>
      <c r="AR24" s="33"/>
      <c r="AS24" s="33"/>
      <c r="AT24" s="33"/>
      <c r="AU24" s="33"/>
      <c r="AV24" s="33"/>
      <c r="AW24" s="33"/>
      <c r="AX24" s="33"/>
      <c r="AY24" s="47" t="s">
        <v>73</v>
      </c>
      <c r="AZ24" s="23"/>
      <c r="BC24" s="138"/>
      <c r="BD24" s="138"/>
      <c r="BE24" s="138"/>
    </row>
    <row r="25" spans="1:57" s="12" customFormat="1" ht="12.75" customHeight="1">
      <c r="A25" s="52"/>
      <c r="B25" s="354">
        <v>1</v>
      </c>
      <c r="C25" s="493" t="s">
        <v>233</v>
      </c>
      <c r="D25" s="494"/>
      <c r="E25" s="494"/>
      <c r="F25" s="495"/>
      <c r="G25" s="359">
        <f>Fiche!B53</f>
        <v>9500</v>
      </c>
      <c r="H25" s="360"/>
      <c r="I25" s="360"/>
      <c r="J25" s="360"/>
      <c r="K25" s="360"/>
      <c r="L25" s="360"/>
      <c r="M25" s="360"/>
      <c r="N25" s="361"/>
      <c r="O25" s="365">
        <v>1.4999999999999999E-2</v>
      </c>
      <c r="P25" s="366"/>
      <c r="Q25" s="487">
        <f>G25*O25</f>
        <v>142.5</v>
      </c>
      <c r="R25" s="488"/>
      <c r="S25" s="488"/>
      <c r="T25" s="488"/>
      <c r="U25" s="488"/>
      <c r="V25" s="488"/>
      <c r="W25" s="488"/>
      <c r="X25" s="488"/>
      <c r="Y25" s="489"/>
      <c r="Z25" s="11"/>
      <c r="AA25" s="28"/>
      <c r="AB25" s="24" t="s">
        <v>75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23"/>
      <c r="BC25" s="138"/>
      <c r="BD25" s="138"/>
      <c r="BE25" s="138"/>
    </row>
    <row r="26" spans="1:57" s="12" customFormat="1" ht="12.75" customHeight="1">
      <c r="A26" s="52"/>
      <c r="B26" s="355"/>
      <c r="C26" s="348" t="s">
        <v>234</v>
      </c>
      <c r="D26" s="349"/>
      <c r="E26" s="349"/>
      <c r="F26" s="506"/>
      <c r="G26" s="362"/>
      <c r="H26" s="363"/>
      <c r="I26" s="363"/>
      <c r="J26" s="363"/>
      <c r="K26" s="363"/>
      <c r="L26" s="363"/>
      <c r="M26" s="363"/>
      <c r="N26" s="364"/>
      <c r="O26" s="365"/>
      <c r="P26" s="366"/>
      <c r="Q26" s="487"/>
      <c r="R26" s="488"/>
      <c r="S26" s="488"/>
      <c r="T26" s="488"/>
      <c r="U26" s="488"/>
      <c r="V26" s="488"/>
      <c r="W26" s="488"/>
      <c r="X26" s="488"/>
      <c r="Y26" s="489"/>
      <c r="Z26" s="11"/>
      <c r="AA26" s="28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23"/>
      <c r="BC26" s="138"/>
      <c r="BD26" s="138"/>
      <c r="BE26" s="138"/>
    </row>
    <row r="27" spans="1:57" s="12" customFormat="1" ht="12.75" customHeight="1">
      <c r="A27" s="52"/>
      <c r="B27" s="373">
        <v>2</v>
      </c>
      <c r="C27" s="493" t="s">
        <v>235</v>
      </c>
      <c r="D27" s="494"/>
      <c r="E27" s="494"/>
      <c r="F27" s="495"/>
      <c r="G27" s="359">
        <f>Fiche!B54</f>
        <v>9500</v>
      </c>
      <c r="H27" s="360"/>
      <c r="I27" s="360"/>
      <c r="J27" s="360"/>
      <c r="K27" s="360"/>
      <c r="L27" s="360"/>
      <c r="M27" s="360"/>
      <c r="N27" s="361"/>
      <c r="O27" s="365">
        <v>0.04</v>
      </c>
      <c r="P27" s="366"/>
      <c r="Q27" s="487">
        <f>G27*O27</f>
        <v>380</v>
      </c>
      <c r="R27" s="488"/>
      <c r="S27" s="488"/>
      <c r="T27" s="488"/>
      <c r="U27" s="488"/>
      <c r="V27" s="488"/>
      <c r="W27" s="488"/>
      <c r="X27" s="488"/>
      <c r="Y27" s="489"/>
      <c r="Z27" s="11"/>
      <c r="AA27" s="28"/>
      <c r="AB27" s="11"/>
      <c r="AC27" s="377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9"/>
      <c r="AY27" s="11"/>
      <c r="AZ27" s="23"/>
      <c r="BC27" s="138"/>
      <c r="BD27" s="138"/>
      <c r="BE27" s="138"/>
    </row>
    <row r="28" spans="1:57" s="12" customFormat="1" ht="12.75" customHeight="1">
      <c r="A28" s="52"/>
      <c r="B28" s="355"/>
      <c r="C28" s="348" t="s">
        <v>11</v>
      </c>
      <c r="D28" s="349"/>
      <c r="E28" s="349"/>
      <c r="F28" s="506"/>
      <c r="G28" s="362"/>
      <c r="H28" s="363"/>
      <c r="I28" s="363"/>
      <c r="J28" s="363"/>
      <c r="K28" s="363"/>
      <c r="L28" s="363"/>
      <c r="M28" s="363"/>
      <c r="N28" s="364"/>
      <c r="O28" s="365"/>
      <c r="P28" s="366"/>
      <c r="Q28" s="487"/>
      <c r="R28" s="488"/>
      <c r="S28" s="488"/>
      <c r="T28" s="488"/>
      <c r="U28" s="488"/>
      <c r="V28" s="488"/>
      <c r="W28" s="488"/>
      <c r="X28" s="488"/>
      <c r="Y28" s="489"/>
      <c r="Z28" s="11"/>
      <c r="AA28" s="28"/>
      <c r="AB28" s="11"/>
      <c r="AC28" s="383" t="str">
        <f>UPPER(IDF!B23)</f>
        <v>AGENCE BANQUE POPULAIRE - MAARIF</v>
      </c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84"/>
      <c r="AY28" s="11"/>
      <c r="AZ28" s="23"/>
      <c r="BC28" s="138"/>
      <c r="BD28" s="138"/>
      <c r="BE28" s="138"/>
    </row>
    <row r="29" spans="1:57" s="12" customFormat="1" ht="12.75" customHeight="1">
      <c r="A29" s="52"/>
      <c r="B29" s="354">
        <v>3</v>
      </c>
      <c r="C29" s="500" t="s">
        <v>236</v>
      </c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2"/>
      <c r="O29" s="487">
        <f>Q27+Q25</f>
        <v>522.5</v>
      </c>
      <c r="P29" s="488"/>
      <c r="Q29" s="488"/>
      <c r="R29" s="488"/>
      <c r="S29" s="488"/>
      <c r="T29" s="488"/>
      <c r="U29" s="488"/>
      <c r="V29" s="488"/>
      <c r="W29" s="488"/>
      <c r="X29" s="488"/>
      <c r="Y29" s="489"/>
      <c r="Z29" s="11"/>
      <c r="AA29" s="28"/>
      <c r="AB29" s="11"/>
      <c r="AC29" s="385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6"/>
      <c r="AV29" s="386"/>
      <c r="AW29" s="386"/>
      <c r="AX29" s="387"/>
      <c r="AY29" s="11"/>
      <c r="AZ29" s="23"/>
      <c r="BC29" s="138"/>
      <c r="BD29" s="138"/>
      <c r="BE29" s="138"/>
    </row>
    <row r="30" spans="1:57" s="12" customFormat="1" ht="12.75" customHeight="1">
      <c r="A30" s="52"/>
      <c r="B30" s="355"/>
      <c r="C30" s="503" t="s">
        <v>237</v>
      </c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5"/>
      <c r="O30" s="487"/>
      <c r="P30" s="488"/>
      <c r="Q30" s="488"/>
      <c r="R30" s="488"/>
      <c r="S30" s="488"/>
      <c r="T30" s="488"/>
      <c r="U30" s="488"/>
      <c r="V30" s="488"/>
      <c r="W30" s="488"/>
      <c r="X30" s="488"/>
      <c r="Y30" s="489"/>
      <c r="Z30" s="11"/>
      <c r="AA30" s="28"/>
      <c r="AB30" s="24" t="s">
        <v>81</v>
      </c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3"/>
      <c r="AV30" s="33"/>
      <c r="AW30" s="33"/>
      <c r="AX30" s="33"/>
      <c r="AY30" s="47" t="s">
        <v>82</v>
      </c>
      <c r="AZ30" s="23"/>
      <c r="BB30" s="149"/>
      <c r="BC30" s="138"/>
      <c r="BD30" s="138"/>
      <c r="BE30" s="138"/>
    </row>
    <row r="31" spans="1:57" s="12" customFormat="1" ht="12.75" customHeight="1">
      <c r="A31" s="52"/>
      <c r="B31" s="354">
        <v>4</v>
      </c>
      <c r="C31" s="500" t="s">
        <v>238</v>
      </c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2"/>
      <c r="O31" s="370"/>
      <c r="P31" s="371"/>
      <c r="Q31" s="371"/>
      <c r="R31" s="371"/>
      <c r="S31" s="371"/>
      <c r="T31" s="371"/>
      <c r="U31" s="371"/>
      <c r="V31" s="371"/>
      <c r="W31" s="371"/>
      <c r="X31" s="371"/>
      <c r="Y31" s="372"/>
      <c r="Z31" s="11"/>
      <c r="AA31" s="28"/>
      <c r="AB31" s="24" t="s">
        <v>85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46" t="s">
        <v>86</v>
      </c>
      <c r="AY31" s="53" t="s">
        <v>54</v>
      </c>
      <c r="AZ31" s="54"/>
      <c r="BC31" s="138"/>
      <c r="BD31" s="138"/>
      <c r="BE31" s="138"/>
    </row>
    <row r="32" spans="1:57" s="12" customFormat="1" ht="12.75" customHeight="1">
      <c r="A32" s="52"/>
      <c r="B32" s="355"/>
      <c r="C32" s="503" t="s">
        <v>239</v>
      </c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5"/>
      <c r="O32" s="370"/>
      <c r="P32" s="371"/>
      <c r="Q32" s="371"/>
      <c r="R32" s="371"/>
      <c r="S32" s="371"/>
      <c r="T32" s="371"/>
      <c r="U32" s="371"/>
      <c r="V32" s="371"/>
      <c r="W32" s="371"/>
      <c r="X32" s="371"/>
      <c r="Y32" s="372"/>
      <c r="Z32" s="11"/>
      <c r="AA32" s="28"/>
      <c r="AB32" s="11"/>
      <c r="AC32" s="391" t="str">
        <f>IDF!B24</f>
        <v>211117810014512612398714</v>
      </c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3"/>
      <c r="AY32" s="11"/>
      <c r="AZ32" s="23"/>
      <c r="BC32" s="138"/>
      <c r="BD32" s="138"/>
      <c r="BE32" s="138"/>
    </row>
    <row r="33" spans="1:57" s="12" customFormat="1" ht="12.75" customHeight="1">
      <c r="A33" s="52"/>
      <c r="B33" s="354">
        <v>10</v>
      </c>
      <c r="C33" s="500" t="s">
        <v>113</v>
      </c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2"/>
      <c r="O33" s="487">
        <f>O29+O31</f>
        <v>522.5</v>
      </c>
      <c r="P33" s="488"/>
      <c r="Q33" s="488"/>
      <c r="R33" s="488"/>
      <c r="S33" s="488"/>
      <c r="T33" s="488"/>
      <c r="U33" s="488"/>
      <c r="V33" s="488"/>
      <c r="W33" s="488"/>
      <c r="X33" s="488"/>
      <c r="Y33" s="489"/>
      <c r="Z33" s="11"/>
      <c r="AA33" s="28"/>
      <c r="AB33" s="11"/>
      <c r="AC33" s="394"/>
      <c r="AD33" s="395"/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6"/>
      <c r="AY33" s="11"/>
      <c r="AZ33" s="23"/>
      <c r="BC33" s="138"/>
      <c r="BD33" s="138"/>
      <c r="BE33" s="138"/>
    </row>
    <row r="34" spans="1:57" s="12" customFormat="1" ht="12.75" customHeight="1">
      <c r="A34" s="52"/>
      <c r="B34" s="355"/>
      <c r="C34" s="503" t="s">
        <v>240</v>
      </c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5"/>
      <c r="O34" s="487"/>
      <c r="P34" s="488"/>
      <c r="Q34" s="488"/>
      <c r="R34" s="488"/>
      <c r="S34" s="488"/>
      <c r="T34" s="488"/>
      <c r="U34" s="488"/>
      <c r="V34" s="488"/>
      <c r="W34" s="488"/>
      <c r="X34" s="488"/>
      <c r="Y34" s="489"/>
      <c r="Z34" s="11"/>
      <c r="AA34" s="14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26"/>
      <c r="AP34" s="26"/>
      <c r="AQ34" s="26"/>
      <c r="AR34" s="26"/>
      <c r="AS34" s="15"/>
      <c r="AT34" s="15"/>
      <c r="AU34" s="15"/>
      <c r="AV34" s="15"/>
      <c r="AW34" s="15"/>
      <c r="AX34" s="15"/>
      <c r="AY34" s="15"/>
      <c r="AZ34" s="23"/>
      <c r="BC34" s="138"/>
      <c r="BD34" s="138"/>
      <c r="BE34" s="138"/>
    </row>
    <row r="35" spans="1:57" s="12" customFormat="1" ht="12.75" customHeight="1">
      <c r="A35" s="52"/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24"/>
      <c r="AP35" s="24"/>
      <c r="AQ35" s="24"/>
      <c r="AR35" s="24"/>
      <c r="AS35" s="11"/>
      <c r="AT35" s="11"/>
      <c r="AU35" s="11"/>
      <c r="AV35" s="11"/>
      <c r="AW35" s="11"/>
      <c r="AX35" s="11"/>
      <c r="AY35" s="11"/>
      <c r="AZ35" s="23"/>
      <c r="BC35" s="138"/>
      <c r="BD35" s="138"/>
      <c r="BE35" s="138"/>
    </row>
    <row r="36" spans="1:57" s="12" customFormat="1" ht="12.75" customHeight="1">
      <c r="A36" s="52"/>
      <c r="B36" s="508" t="s">
        <v>241</v>
      </c>
      <c r="C36" s="508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154"/>
      <c r="P36" s="377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9"/>
      <c r="AO36" s="509" t="s">
        <v>242</v>
      </c>
      <c r="AP36" s="510"/>
      <c r="AQ36" s="510"/>
      <c r="AR36" s="510"/>
      <c r="AS36" s="510"/>
      <c r="AT36" s="510"/>
      <c r="AU36" s="510"/>
      <c r="AV36" s="510"/>
      <c r="AW36" s="510"/>
      <c r="AX36" s="510"/>
      <c r="AY36" s="511" t="s">
        <v>59</v>
      </c>
      <c r="AZ36" s="27"/>
      <c r="BC36" s="138"/>
      <c r="BD36" s="138"/>
      <c r="BE36" s="138"/>
    </row>
    <row r="37" spans="1:57" s="12" customFormat="1" ht="12.75" customHeight="1">
      <c r="A37" s="52"/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154"/>
      <c r="P37" s="385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7"/>
      <c r="AO37" s="509"/>
      <c r="AP37" s="510"/>
      <c r="AQ37" s="510"/>
      <c r="AR37" s="510"/>
      <c r="AS37" s="510"/>
      <c r="AT37" s="510"/>
      <c r="AU37" s="510"/>
      <c r="AV37" s="510"/>
      <c r="AW37" s="510"/>
      <c r="AX37" s="510"/>
      <c r="AY37" s="511"/>
      <c r="AZ37" s="23"/>
      <c r="BC37" s="138"/>
      <c r="BD37" s="138"/>
      <c r="BE37" s="138"/>
    </row>
    <row r="38" spans="1:57" s="12" customFormat="1" ht="12.75" customHeight="1">
      <c r="A38" s="52"/>
      <c r="B38" s="21" t="s">
        <v>243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34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46" t="s">
        <v>244</v>
      </c>
      <c r="AZ38" s="23"/>
      <c r="BC38" s="138"/>
      <c r="BD38" s="138"/>
      <c r="BE38" s="138"/>
    </row>
    <row r="39" spans="1:57" s="12" customFormat="1" ht="12.75" customHeight="1">
      <c r="A39" s="52"/>
      <c r="B39" s="11"/>
      <c r="C39" s="67"/>
      <c r="D39" s="11"/>
      <c r="E39" s="66"/>
      <c r="F39" s="66"/>
      <c r="G39" s="66"/>
      <c r="H39" s="66"/>
      <c r="I39" s="11"/>
      <c r="J39" s="11"/>
      <c r="K39" s="11"/>
      <c r="L39" s="11"/>
      <c r="M39" s="11"/>
      <c r="N39" s="11"/>
      <c r="O39" s="11"/>
      <c r="P39" s="67" t="s">
        <v>99</v>
      </c>
      <c r="Q39" s="11"/>
      <c r="R39" s="11"/>
      <c r="S39" s="11"/>
      <c r="T39" s="11"/>
      <c r="U39" s="11"/>
      <c r="V39" s="66"/>
      <c r="W39" s="11"/>
      <c r="X39" s="11"/>
      <c r="Y39" s="66"/>
      <c r="Z39" s="67" t="s">
        <v>100</v>
      </c>
      <c r="AA39" s="66"/>
      <c r="AB39" s="66"/>
      <c r="AC39" s="66"/>
      <c r="AD39" s="66"/>
      <c r="AE39" s="66"/>
      <c r="AF39" s="66"/>
      <c r="AG39" s="66"/>
      <c r="AH39" s="11"/>
      <c r="AI39" s="11"/>
      <c r="AJ39" s="11"/>
      <c r="AK39" s="11"/>
      <c r="AL39" s="11"/>
      <c r="AM39" s="11"/>
      <c r="AN39" s="66" t="s">
        <v>101</v>
      </c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23"/>
      <c r="BC39" s="138"/>
      <c r="BD39" s="138"/>
      <c r="BE39" s="138"/>
    </row>
    <row r="40" spans="1:57" s="12" customFormat="1">
      <c r="A40" s="28"/>
      <c r="B40" s="11"/>
      <c r="C40" s="67"/>
      <c r="D40" s="11"/>
      <c r="E40" s="66"/>
      <c r="F40" s="66"/>
      <c r="G40" s="66"/>
      <c r="H40" s="66"/>
      <c r="I40" s="11"/>
      <c r="J40" s="11"/>
      <c r="K40" s="11"/>
      <c r="L40" s="11"/>
      <c r="M40" s="11"/>
      <c r="N40" s="11"/>
      <c r="O40" s="11"/>
      <c r="P40" s="67" t="s">
        <v>102</v>
      </c>
      <c r="Q40" s="11"/>
      <c r="R40" s="11"/>
      <c r="S40" s="11"/>
      <c r="T40" s="11"/>
      <c r="U40" s="11"/>
      <c r="V40" s="66"/>
      <c r="W40" s="11"/>
      <c r="X40" s="11"/>
      <c r="Y40" s="66"/>
      <c r="Z40" s="67" t="s">
        <v>103</v>
      </c>
      <c r="AA40" s="66"/>
      <c r="AB40" s="66"/>
      <c r="AC40" s="66"/>
      <c r="AD40" s="66"/>
      <c r="AE40" s="66"/>
      <c r="AF40" s="66"/>
      <c r="AG40" s="66"/>
      <c r="AH40" s="11"/>
      <c r="AI40" s="66"/>
      <c r="AJ40" s="11"/>
      <c r="AK40" s="11"/>
      <c r="AL40" s="11"/>
      <c r="AM40" s="11"/>
      <c r="AN40" s="66" t="s">
        <v>104</v>
      </c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23"/>
      <c r="BC40" s="138"/>
      <c r="BD40" s="138"/>
      <c r="BE40" s="138"/>
    </row>
    <row r="41" spans="1:57" s="12" customFormat="1">
      <c r="A41" s="28"/>
      <c r="B41" s="11"/>
      <c r="C41" s="67"/>
      <c r="D41" s="11"/>
      <c r="E41" s="66"/>
      <c r="F41" s="66"/>
      <c r="G41" s="66"/>
      <c r="H41" s="66"/>
      <c r="I41" s="11"/>
      <c r="J41" s="11"/>
      <c r="K41" s="11"/>
      <c r="L41" s="11"/>
      <c r="M41" s="11"/>
      <c r="N41" s="11"/>
      <c r="O41" s="11"/>
      <c r="P41" s="67" t="s">
        <v>106</v>
      </c>
      <c r="Q41" s="11"/>
      <c r="R41" s="11"/>
      <c r="S41" s="11"/>
      <c r="T41" s="11"/>
      <c r="U41" s="11"/>
      <c r="V41" s="66"/>
      <c r="W41" s="11"/>
      <c r="X41" s="11"/>
      <c r="Y41" s="66"/>
      <c r="Z41" s="67" t="s">
        <v>107</v>
      </c>
      <c r="AA41" s="66"/>
      <c r="AB41" s="66"/>
      <c r="AC41" s="66"/>
      <c r="AD41" s="66"/>
      <c r="AE41" s="66"/>
      <c r="AF41" s="66"/>
      <c r="AG41" s="66"/>
      <c r="AH41" s="11"/>
      <c r="AI41" s="66"/>
      <c r="AJ41" s="11"/>
      <c r="AK41" s="11"/>
      <c r="AL41" s="11"/>
      <c r="AM41" s="11"/>
      <c r="AN41" s="66" t="s">
        <v>108</v>
      </c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23"/>
      <c r="BC41" s="138"/>
      <c r="BD41" s="138"/>
      <c r="BE41" s="138"/>
    </row>
    <row r="42" spans="1:57" s="12" customFormat="1">
      <c r="A42" s="28"/>
      <c r="B42" s="11"/>
      <c r="C42" s="67"/>
      <c r="D42" s="11"/>
      <c r="E42" s="66"/>
      <c r="F42" s="66"/>
      <c r="G42" s="66"/>
      <c r="H42" s="66"/>
      <c r="I42" s="11"/>
      <c r="J42" s="11"/>
      <c r="K42" s="11"/>
      <c r="L42" s="11"/>
      <c r="M42" s="11"/>
      <c r="N42" s="11"/>
      <c r="O42" s="11"/>
      <c r="P42" s="67" t="s">
        <v>110</v>
      </c>
      <c r="Q42" s="11"/>
      <c r="R42" s="11"/>
      <c r="S42" s="11"/>
      <c r="T42" s="11"/>
      <c r="U42" s="11"/>
      <c r="V42" s="66"/>
      <c r="W42" s="11"/>
      <c r="X42" s="11"/>
      <c r="Y42" s="66"/>
      <c r="Z42" s="67" t="s">
        <v>111</v>
      </c>
      <c r="AA42" s="66"/>
      <c r="AB42" s="66"/>
      <c r="AC42" s="66"/>
      <c r="AD42" s="66"/>
      <c r="AE42" s="66"/>
      <c r="AF42" s="66"/>
      <c r="AG42" s="66"/>
      <c r="AH42" s="11"/>
      <c r="AI42" s="66"/>
      <c r="AJ42" s="11"/>
      <c r="AK42" s="11"/>
      <c r="AL42" s="11"/>
      <c r="AM42" s="11"/>
      <c r="AN42" s="66" t="s">
        <v>112</v>
      </c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23"/>
      <c r="BC42" s="138"/>
      <c r="BD42" s="138"/>
      <c r="BE42" s="138"/>
    </row>
    <row r="43" spans="1:57" s="12" customFormat="1" ht="9.75" customHeight="1">
      <c r="A43" s="28"/>
      <c r="B43" s="11"/>
      <c r="C43" s="67"/>
      <c r="D43" s="11"/>
      <c r="E43" s="66"/>
      <c r="F43" s="66"/>
      <c r="G43" s="66"/>
      <c r="H43" s="66"/>
      <c r="I43" s="11"/>
      <c r="J43" s="11"/>
      <c r="K43" s="11"/>
      <c r="L43" s="11"/>
      <c r="M43" s="11"/>
      <c r="N43" s="11"/>
      <c r="O43" s="11"/>
      <c r="P43" s="67" t="s">
        <v>114</v>
      </c>
      <c r="Q43" s="11"/>
      <c r="R43" s="11"/>
      <c r="S43" s="11"/>
      <c r="T43" s="11"/>
      <c r="U43" s="11"/>
      <c r="V43" s="66"/>
      <c r="W43" s="11"/>
      <c r="X43" s="11"/>
      <c r="Y43" s="66"/>
      <c r="Z43" s="67" t="s">
        <v>115</v>
      </c>
      <c r="AA43" s="66"/>
      <c r="AB43" s="66"/>
      <c r="AC43" s="66"/>
      <c r="AD43" s="66"/>
      <c r="AE43" s="66"/>
      <c r="AF43" s="66"/>
      <c r="AG43" s="66"/>
      <c r="AH43" s="11"/>
      <c r="AI43" s="66"/>
      <c r="AJ43" s="11"/>
      <c r="AK43" s="11"/>
      <c r="AL43" s="11"/>
      <c r="AM43" s="11"/>
      <c r="AN43" s="66" t="s">
        <v>116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23"/>
      <c r="BA43" s="11"/>
      <c r="BC43" s="138"/>
      <c r="BD43" s="138"/>
      <c r="BE43" s="138"/>
    </row>
    <row r="44" spans="1:57" s="12" customFormat="1">
      <c r="A44" s="28"/>
      <c r="B44" s="11"/>
      <c r="C44" s="67"/>
      <c r="D44" s="11"/>
      <c r="E44" s="66"/>
      <c r="F44" s="66"/>
      <c r="G44" s="66"/>
      <c r="H44" s="66"/>
      <c r="I44" s="11"/>
      <c r="J44" s="11"/>
      <c r="K44" s="11"/>
      <c r="L44" s="11"/>
      <c r="M44" s="11"/>
      <c r="N44" s="11"/>
      <c r="O44" s="11"/>
      <c r="P44" s="67" t="s">
        <v>118</v>
      </c>
      <c r="Q44" s="11"/>
      <c r="R44" s="11"/>
      <c r="S44" s="11"/>
      <c r="T44" s="11"/>
      <c r="U44" s="11"/>
      <c r="V44" s="66"/>
      <c r="W44" s="11"/>
      <c r="X44" s="11"/>
      <c r="Y44" s="66"/>
      <c r="Z44" s="67" t="s">
        <v>119</v>
      </c>
      <c r="AA44" s="66"/>
      <c r="AB44" s="66"/>
      <c r="AC44" s="66"/>
      <c r="AD44" s="66"/>
      <c r="AE44" s="66"/>
      <c r="AF44" s="66"/>
      <c r="AG44" s="66"/>
      <c r="AH44" s="11"/>
      <c r="AI44" s="66"/>
      <c r="AJ44" s="11"/>
      <c r="AK44" s="11"/>
      <c r="AL44" s="11"/>
      <c r="AM44" s="11"/>
      <c r="AN44" s="66" t="s">
        <v>120</v>
      </c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23"/>
      <c r="BA44" s="11"/>
      <c r="BC44" s="138"/>
      <c r="BD44" s="138"/>
      <c r="BE44" s="138"/>
    </row>
    <row r="45" spans="1:57" s="12" customFormat="1">
      <c r="A45" s="28"/>
      <c r="B45" s="11"/>
      <c r="C45" s="67"/>
      <c r="D45" s="11"/>
      <c r="E45" s="66"/>
      <c r="F45" s="66"/>
      <c r="G45" s="66"/>
      <c r="H45" s="66"/>
      <c r="I45" s="11"/>
      <c r="J45" s="11"/>
      <c r="K45" s="11"/>
      <c r="L45" s="11"/>
      <c r="M45" s="11"/>
      <c r="N45" s="11"/>
      <c r="O45" s="11"/>
      <c r="P45" s="67" t="s">
        <v>121</v>
      </c>
      <c r="Q45" s="11"/>
      <c r="R45" s="11"/>
      <c r="S45" s="11"/>
      <c r="T45" s="11"/>
      <c r="U45" s="11"/>
      <c r="V45" s="66"/>
      <c r="W45" s="11"/>
      <c r="X45" s="11"/>
      <c r="Y45" s="66"/>
      <c r="Z45" s="67" t="s">
        <v>122</v>
      </c>
      <c r="AA45" s="66"/>
      <c r="AB45" s="22"/>
      <c r="AC45" s="22"/>
      <c r="AD45" s="22"/>
      <c r="AE45" s="22"/>
      <c r="AF45" s="22"/>
      <c r="AG45" s="22"/>
      <c r="AH45" s="11"/>
      <c r="AI45" s="66"/>
      <c r="AJ45" s="11"/>
      <c r="AK45" s="11"/>
      <c r="AL45" s="11"/>
      <c r="AM45" s="11"/>
      <c r="AN45" s="22" t="s">
        <v>123</v>
      </c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23"/>
      <c r="BA45" s="11"/>
      <c r="BC45" s="138"/>
      <c r="BD45" s="138"/>
      <c r="BE45" s="138"/>
    </row>
    <row r="46" spans="1:57" s="12" customFormat="1" ht="14.25" customHeight="1">
      <c r="A46" s="28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55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23"/>
      <c r="BC46" s="138"/>
      <c r="BD46" s="138"/>
      <c r="BE46" s="138"/>
    </row>
    <row r="47" spans="1:57" s="12" customFormat="1" ht="12.75" customHeight="1">
      <c r="A47" s="28"/>
      <c r="B47" s="512" t="s">
        <v>245</v>
      </c>
      <c r="C47" s="512"/>
      <c r="D47" s="512"/>
      <c r="E47" s="512"/>
      <c r="F47" s="512"/>
      <c r="G47" s="512"/>
      <c r="H47" s="514" t="str">
        <f>UPPER('Conversion '!B3)</f>
        <v>CINQ CENT VINGT DEUX DH ET CINQUANTE CENTIMES</v>
      </c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5"/>
      <c r="AL47" s="515"/>
      <c r="AM47" s="515"/>
      <c r="AN47" s="515"/>
      <c r="AO47" s="515"/>
      <c r="AP47" s="515"/>
      <c r="AQ47" s="515"/>
      <c r="AR47" s="515"/>
      <c r="AS47" s="515"/>
      <c r="AT47" s="516"/>
      <c r="AU47" s="11"/>
      <c r="AV47" s="11"/>
      <c r="AW47" s="11"/>
      <c r="AX47" s="11"/>
      <c r="AY47" s="33" t="s">
        <v>125</v>
      </c>
      <c r="AZ47" s="23"/>
      <c r="BC47" s="138"/>
      <c r="BD47" s="138"/>
      <c r="BE47" s="138"/>
    </row>
    <row r="48" spans="1:57" s="12" customFormat="1">
      <c r="A48" s="28"/>
      <c r="B48" s="512"/>
      <c r="C48" s="512"/>
      <c r="D48" s="512"/>
      <c r="E48" s="512"/>
      <c r="F48" s="512"/>
      <c r="G48" s="512"/>
      <c r="H48" s="517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9"/>
      <c r="AU48" s="11"/>
      <c r="AV48" s="11"/>
      <c r="AW48" s="11"/>
      <c r="AX48" s="11"/>
      <c r="AY48" s="11"/>
      <c r="AZ48" s="23"/>
      <c r="BC48" s="138"/>
      <c r="BD48" s="138"/>
      <c r="BE48" s="138"/>
    </row>
    <row r="49" spans="1:57" s="12" customFormat="1">
      <c r="A49" s="28"/>
      <c r="B49" s="21" t="s">
        <v>126</v>
      </c>
      <c r="C49" s="11"/>
      <c r="D49" s="11"/>
      <c r="E49" s="11"/>
      <c r="F49" s="11"/>
      <c r="G49" s="156"/>
      <c r="H49" s="186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8"/>
      <c r="AU49" s="11"/>
      <c r="AV49" s="513" t="s">
        <v>246</v>
      </c>
      <c r="AW49" s="513"/>
      <c r="AX49" s="513"/>
      <c r="AY49" s="513"/>
      <c r="AZ49" s="23"/>
      <c r="BC49" s="138"/>
      <c r="BD49" s="138"/>
      <c r="BE49" s="138"/>
    </row>
    <row r="50" spans="1:57" s="12" customFormat="1" ht="8.25" customHeight="1">
      <c r="A50" s="28"/>
      <c r="B50" s="21"/>
      <c r="C50" s="11"/>
      <c r="D50" s="11"/>
      <c r="E50" s="11"/>
      <c r="F50" s="11"/>
      <c r="G50" s="156"/>
      <c r="H50" s="11"/>
      <c r="I50" s="21"/>
      <c r="J50" s="21"/>
      <c r="K50" s="21"/>
      <c r="L50" s="21"/>
      <c r="M50" s="21"/>
      <c r="N50" s="2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23"/>
      <c r="BC50" s="138"/>
      <c r="BD50" s="138"/>
      <c r="BE50" s="138"/>
    </row>
    <row r="51" spans="1:57" s="12" customFormat="1">
      <c r="A51" s="28"/>
      <c r="B51" s="11"/>
      <c r="C51" s="11"/>
      <c r="D51" s="11"/>
      <c r="E51" s="11"/>
      <c r="F51" s="24" t="s">
        <v>128</v>
      </c>
      <c r="G51" s="156"/>
      <c r="H51" s="21"/>
      <c r="I51" s="21"/>
      <c r="J51" s="21"/>
      <c r="K51" s="21"/>
      <c r="L51" s="21"/>
      <c r="M51" s="21"/>
      <c r="N51" s="2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24"/>
      <c r="AW51" s="24" t="s">
        <v>129</v>
      </c>
      <c r="AX51" s="11"/>
      <c r="AY51" s="11"/>
      <c r="AZ51" s="23"/>
      <c r="BC51" s="138"/>
      <c r="BD51" s="138"/>
      <c r="BE51" s="138"/>
    </row>
    <row r="52" spans="1:57" s="12" customFormat="1" ht="12.75" customHeight="1">
      <c r="A52" s="28"/>
      <c r="B52" s="11"/>
      <c r="C52" s="11"/>
      <c r="D52" s="11"/>
      <c r="E52" s="11"/>
      <c r="F52" s="24" t="s">
        <v>247</v>
      </c>
      <c r="G52" s="156"/>
      <c r="H52" s="21"/>
      <c r="I52" s="21"/>
      <c r="J52" s="21"/>
      <c r="K52" s="21"/>
      <c r="L52" s="21"/>
      <c r="M52" s="21"/>
      <c r="N52" s="2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24"/>
      <c r="AW52" s="24" t="s">
        <v>248</v>
      </c>
      <c r="AX52" s="11"/>
      <c r="AY52" s="11"/>
      <c r="AZ52" s="23"/>
      <c r="BC52" s="138"/>
      <c r="BD52" s="138"/>
      <c r="BE52" s="138"/>
    </row>
    <row r="53" spans="1:57" s="12" customFormat="1" ht="6.75" customHeight="1">
      <c r="A53" s="28"/>
      <c r="B53" s="11"/>
      <c r="C53" s="11"/>
      <c r="D53" s="11"/>
      <c r="E53" s="11"/>
      <c r="F53" s="24"/>
      <c r="G53" s="156"/>
      <c r="H53" s="21"/>
      <c r="I53" s="21"/>
      <c r="J53" s="21"/>
      <c r="K53" s="21"/>
      <c r="L53" s="21"/>
      <c r="M53" s="21"/>
      <c r="N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24"/>
      <c r="AW53" s="24"/>
      <c r="AX53" s="11"/>
      <c r="AY53" s="11"/>
      <c r="AZ53" s="23"/>
      <c r="BC53" s="138"/>
      <c r="BD53" s="138"/>
      <c r="BE53" s="138"/>
    </row>
    <row r="54" spans="1:57" s="12" customFormat="1" ht="12.75" customHeight="1">
      <c r="A54" s="28"/>
      <c r="B54" s="11"/>
      <c r="C54" s="11"/>
      <c r="D54" s="11"/>
      <c r="E54" s="11"/>
      <c r="F54" s="24" t="s">
        <v>132</v>
      </c>
      <c r="G54" s="156"/>
      <c r="H54" s="21"/>
      <c r="I54" s="21"/>
      <c r="J54" s="21"/>
      <c r="K54" s="21"/>
      <c r="L54" s="21"/>
      <c r="M54" s="21"/>
      <c r="N54" s="2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24"/>
      <c r="AW54" s="24" t="s">
        <v>249</v>
      </c>
      <c r="AX54" s="11"/>
      <c r="AY54" s="11"/>
      <c r="AZ54" s="23"/>
      <c r="BC54" s="138"/>
      <c r="BD54" s="138"/>
      <c r="BE54" s="138"/>
    </row>
    <row r="55" spans="1:57" s="12" customFormat="1" ht="12.75" customHeight="1">
      <c r="A55" s="85"/>
      <c r="B55" s="16"/>
      <c r="C55" s="19"/>
      <c r="D55" s="11"/>
      <c r="E55" s="11"/>
      <c r="F55" s="24" t="s">
        <v>250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24"/>
      <c r="AW55" s="24" t="s">
        <v>251</v>
      </c>
      <c r="AX55" s="11"/>
      <c r="AY55" s="11"/>
      <c r="AZ55" s="23"/>
      <c r="BC55" s="138"/>
      <c r="BD55" s="138"/>
      <c r="BE55" s="138"/>
    </row>
    <row r="56" spans="1:57" s="12" customFormat="1" ht="12.75" customHeight="1">
      <c r="A56" s="28"/>
      <c r="B56" s="11"/>
      <c r="C56" s="23"/>
      <c r="D56" s="11"/>
      <c r="E56" s="24"/>
      <c r="F56" s="24"/>
      <c r="G56" s="2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24"/>
      <c r="AW56" s="24" t="s">
        <v>252</v>
      </c>
      <c r="AX56" s="11"/>
      <c r="AY56" s="11"/>
      <c r="AZ56" s="23"/>
      <c r="BC56" s="138"/>
      <c r="BD56" s="138"/>
      <c r="BE56" s="138"/>
    </row>
    <row r="57" spans="1:57" s="12" customFormat="1" ht="12.75" customHeight="1">
      <c r="A57" s="28"/>
      <c r="B57" s="11"/>
      <c r="C57" s="23"/>
      <c r="D57" s="11"/>
      <c r="E57" s="24"/>
      <c r="F57" s="24" t="s">
        <v>253</v>
      </c>
      <c r="G57" s="2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24" t="s">
        <v>254</v>
      </c>
      <c r="AX57" s="11"/>
      <c r="AY57" s="11"/>
      <c r="AZ57" s="23"/>
      <c r="BC57" s="138"/>
      <c r="BD57" s="138"/>
      <c r="BE57" s="138"/>
    </row>
    <row r="58" spans="1:57" s="12" customFormat="1" ht="12.75" customHeight="1">
      <c r="A58" s="28"/>
      <c r="B58" s="11"/>
      <c r="C58" s="23"/>
      <c r="D58" s="11"/>
      <c r="E58" s="24"/>
      <c r="F58" s="24" t="s">
        <v>255</v>
      </c>
      <c r="G58" s="2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23"/>
      <c r="BC58" s="138"/>
      <c r="BD58" s="138"/>
      <c r="BE58" s="138"/>
    </row>
    <row r="59" spans="1:57" s="12" customFormat="1" ht="6" customHeight="1">
      <c r="A59" s="28"/>
      <c r="B59" s="11"/>
      <c r="C59" s="23"/>
      <c r="D59" s="11"/>
      <c r="E59" s="24"/>
      <c r="F59" s="24"/>
      <c r="G59" s="2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23"/>
      <c r="BC59" s="138"/>
      <c r="BD59" s="138"/>
      <c r="BE59" s="138"/>
    </row>
    <row r="60" spans="1:57" s="12" customFormat="1" ht="12.75" customHeight="1">
      <c r="A60" s="28"/>
      <c r="B60" s="11"/>
      <c r="C60" s="23"/>
      <c r="D60" s="455" t="s">
        <v>141</v>
      </c>
      <c r="E60" s="456"/>
      <c r="F60" s="456"/>
      <c r="G60" s="456"/>
      <c r="H60" s="456"/>
      <c r="I60" s="456"/>
      <c r="J60" s="456"/>
      <c r="K60" s="456"/>
      <c r="L60" s="456"/>
      <c r="M60" s="456"/>
      <c r="N60" s="456"/>
      <c r="O60" s="456"/>
      <c r="P60" s="522" t="s">
        <v>256</v>
      </c>
      <c r="Q60" s="522"/>
      <c r="R60" s="522"/>
      <c r="S60" s="522"/>
      <c r="T60" s="522"/>
      <c r="U60" s="522"/>
      <c r="V60" s="522"/>
      <c r="W60" s="522"/>
      <c r="X60" s="523"/>
      <c r="Y60" s="157" t="s">
        <v>257</v>
      </c>
      <c r="Z60" s="115"/>
      <c r="AA60" s="157"/>
      <c r="AB60" s="157"/>
      <c r="AC60" s="157"/>
      <c r="AD60" s="157"/>
      <c r="AE60" s="157"/>
      <c r="AF60" s="158"/>
      <c r="AG60" s="158"/>
      <c r="AH60" s="158"/>
      <c r="AI60" s="158"/>
      <c r="AJ60" s="158"/>
      <c r="AK60" s="158"/>
      <c r="AL60" s="16"/>
      <c r="AM60" s="16"/>
      <c r="AN60" s="526" t="s">
        <v>258</v>
      </c>
      <c r="AO60" s="526"/>
      <c r="AP60" s="526"/>
      <c r="AQ60" s="526"/>
      <c r="AR60" s="526"/>
      <c r="AS60" s="526"/>
      <c r="AT60" s="526"/>
      <c r="AU60" s="526"/>
      <c r="AV60" s="526"/>
      <c r="AW60" s="526"/>
      <c r="AX60" s="526"/>
      <c r="AY60" s="526"/>
      <c r="AZ60" s="527"/>
      <c r="BC60" s="138"/>
      <c r="BD60" s="138"/>
      <c r="BE60" s="138"/>
    </row>
    <row r="61" spans="1:57" s="12" customFormat="1" ht="12.75" customHeight="1">
      <c r="A61" s="28"/>
      <c r="B61" s="11"/>
      <c r="C61" s="23"/>
      <c r="D61" s="42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524"/>
      <c r="Q61" s="524"/>
      <c r="R61" s="524"/>
      <c r="S61" s="524"/>
      <c r="T61" s="524"/>
      <c r="U61" s="524"/>
      <c r="V61" s="524"/>
      <c r="W61" s="524"/>
      <c r="X61" s="525"/>
      <c r="Y61" s="15"/>
      <c r="Z61" s="26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9"/>
      <c r="AN61" s="15"/>
      <c r="AO61" s="15"/>
      <c r="AP61" s="15"/>
      <c r="AQ61" s="15"/>
      <c r="AR61" s="15"/>
      <c r="AS61" s="110"/>
      <c r="AT61" s="110"/>
      <c r="AU61" s="110"/>
      <c r="AV61" s="160"/>
      <c r="AW61" s="160"/>
      <c r="AX61" s="160"/>
      <c r="AY61" s="160"/>
      <c r="AZ61" s="27"/>
      <c r="BC61" s="138"/>
      <c r="BD61" s="138"/>
      <c r="BE61" s="138"/>
    </row>
    <row r="62" spans="1:57" s="12" customFormat="1" ht="12.75" customHeight="1">
      <c r="A62" s="28"/>
      <c r="B62" s="11"/>
      <c r="C62" s="2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20"/>
      <c r="S62" s="20"/>
      <c r="T62" s="20"/>
      <c r="U62" s="20"/>
      <c r="V62" s="20"/>
      <c r="W62" s="20"/>
      <c r="X62" s="23"/>
      <c r="Y62" s="11"/>
      <c r="Z62" s="24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91"/>
      <c r="AL62" s="11"/>
      <c r="AM62" s="11"/>
      <c r="AN62" s="11"/>
      <c r="AO62" s="16"/>
      <c r="AP62" s="16"/>
      <c r="AQ62" s="16"/>
      <c r="AR62" s="19"/>
      <c r="AS62" s="11"/>
      <c r="AT62" s="501" t="s">
        <v>147</v>
      </c>
      <c r="AU62" s="501"/>
      <c r="AV62" s="501"/>
      <c r="AW62" s="501"/>
      <c r="AX62" s="501"/>
      <c r="AY62" s="501"/>
      <c r="AZ62" s="161"/>
      <c r="BC62" s="138"/>
      <c r="BD62" s="138"/>
      <c r="BE62" s="138"/>
    </row>
    <row r="63" spans="1:57" s="12" customFormat="1" ht="12.75" customHeight="1">
      <c r="A63" s="28"/>
      <c r="B63" s="11"/>
      <c r="C63" s="23"/>
      <c r="D63" s="11"/>
      <c r="E63" s="24"/>
      <c r="F63" s="24"/>
      <c r="G63" s="2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23"/>
      <c r="Y63" s="11"/>
      <c r="Z63" s="11"/>
      <c r="AA63" s="11"/>
      <c r="AB63" s="11"/>
      <c r="AC63" s="162" t="s">
        <v>148</v>
      </c>
      <c r="AD63" s="11"/>
      <c r="AE63" s="11"/>
      <c r="AF63" s="11"/>
      <c r="AG63" s="11"/>
      <c r="AH63" s="11"/>
      <c r="AI63" s="163"/>
      <c r="AJ63" s="164"/>
      <c r="AK63" s="165"/>
      <c r="AL63" s="11"/>
      <c r="AM63" s="11"/>
      <c r="AN63" s="11"/>
      <c r="AO63" s="166" t="s">
        <v>146</v>
      </c>
      <c r="AP63" s="11"/>
      <c r="AQ63" s="11"/>
      <c r="AR63" s="23"/>
      <c r="AS63" s="11"/>
      <c r="AT63" s="528" t="s">
        <v>149</v>
      </c>
      <c r="AU63" s="528"/>
      <c r="AV63" s="528"/>
      <c r="AW63" s="528"/>
      <c r="AX63" s="528"/>
      <c r="AY63" s="528"/>
      <c r="AZ63" s="167"/>
      <c r="BC63" s="138"/>
      <c r="BD63" s="138"/>
      <c r="BE63" s="138"/>
    </row>
    <row r="64" spans="1:57" s="12" customFormat="1" ht="12.75" customHeight="1">
      <c r="A64" s="28"/>
      <c r="B64" s="11"/>
      <c r="C64" s="23"/>
      <c r="D64" s="11"/>
      <c r="E64" s="11"/>
      <c r="F64" s="21"/>
      <c r="G64" s="2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3"/>
      <c r="Y64" s="11"/>
      <c r="Z64" s="168"/>
      <c r="AA64" s="168"/>
      <c r="AB64" s="11"/>
      <c r="AC64" s="169"/>
      <c r="AD64" s="169"/>
      <c r="AE64" s="102"/>
      <c r="AF64" s="102"/>
      <c r="AG64" s="11"/>
      <c r="AH64" s="156"/>
      <c r="AI64" s="156"/>
      <c r="AJ64" s="156"/>
      <c r="AK64" s="11"/>
      <c r="AL64" s="11"/>
      <c r="AM64" s="11"/>
      <c r="AN64" s="162"/>
      <c r="AO64" s="162"/>
      <c r="AP64" s="162"/>
      <c r="AQ64" s="162"/>
      <c r="AR64" s="23"/>
      <c r="AS64" s="11"/>
      <c r="AT64" s="11"/>
      <c r="AU64" s="11"/>
      <c r="AV64" s="11"/>
      <c r="AW64" s="11"/>
      <c r="AX64" s="11"/>
      <c r="AY64" s="11"/>
      <c r="AZ64" s="23"/>
      <c r="BC64" s="138"/>
      <c r="BD64" s="138"/>
      <c r="BE64" s="138"/>
    </row>
    <row r="65" spans="1:57" s="12" customFormat="1" ht="12.75" customHeight="1">
      <c r="A65" s="28"/>
      <c r="B65" s="11"/>
      <c r="C65" s="11"/>
      <c r="D65" s="28"/>
      <c r="E65" s="24"/>
      <c r="F65" s="21"/>
      <c r="G65" s="2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70"/>
      <c r="Y65" s="90" t="s">
        <v>259</v>
      </c>
      <c r="Z65" s="11"/>
      <c r="AA65" s="11"/>
      <c r="AB65" s="11"/>
      <c r="AC65" s="11"/>
      <c r="AD65" s="11"/>
      <c r="AE65" s="28"/>
      <c r="AF65" s="23"/>
      <c r="AG65" s="28"/>
      <c r="AH65" s="23"/>
      <c r="AI65" s="11"/>
      <c r="AJ65" s="11"/>
      <c r="AK65" s="11"/>
      <c r="AL65" s="23"/>
      <c r="AM65" s="11"/>
      <c r="AN65" s="11"/>
      <c r="AO65" s="11"/>
      <c r="AP65" s="11"/>
      <c r="AQ65" s="171" t="s">
        <v>260</v>
      </c>
      <c r="AR65" s="23"/>
      <c r="AS65" s="11"/>
      <c r="AT65" s="11"/>
      <c r="AU65" s="11"/>
      <c r="AV65" s="11"/>
      <c r="AW65" s="11"/>
      <c r="AX65" s="11"/>
      <c r="AY65" s="11"/>
      <c r="AZ65" s="23"/>
      <c r="BC65" s="138"/>
      <c r="BD65" s="138"/>
      <c r="BE65" s="138"/>
    </row>
    <row r="66" spans="1:57" s="12" customFormat="1" ht="12.75" customHeight="1">
      <c r="A66" s="28"/>
      <c r="B66" s="11"/>
      <c r="C66" s="11"/>
      <c r="D66" s="28"/>
      <c r="E66" s="11"/>
      <c r="F66" s="11"/>
      <c r="G66" s="11"/>
      <c r="H66" s="11"/>
      <c r="I66" s="11"/>
      <c r="J66" s="11"/>
      <c r="K66" s="11"/>
      <c r="L66" s="11"/>
      <c r="M66" s="33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70"/>
      <c r="Y66" s="90" t="s">
        <v>261</v>
      </c>
      <c r="Z66" s="172"/>
      <c r="AA66" s="11"/>
      <c r="AB66" s="11"/>
      <c r="AC66" s="173"/>
      <c r="AD66" s="11"/>
      <c r="AE66" s="174"/>
      <c r="AF66" s="175"/>
      <c r="AG66" s="176"/>
      <c r="AH66" s="177"/>
      <c r="AI66" s="177"/>
      <c r="AJ66" s="177"/>
      <c r="AK66" s="177"/>
      <c r="AL66" s="178"/>
      <c r="AM66" s="11"/>
      <c r="AN66" s="11"/>
      <c r="AO66" s="11"/>
      <c r="AP66" s="11"/>
      <c r="AQ66" s="46" t="s">
        <v>262</v>
      </c>
      <c r="AR66" s="23"/>
      <c r="AS66" s="11"/>
      <c r="AT66" s="11"/>
      <c r="AU66" s="11"/>
      <c r="AV66" s="11"/>
      <c r="AW66" s="11"/>
      <c r="AX66" s="11"/>
      <c r="AY66" s="11"/>
      <c r="AZ66" s="23"/>
      <c r="BC66" s="138"/>
      <c r="BD66" s="138"/>
      <c r="BE66" s="138"/>
    </row>
    <row r="67" spans="1:57" s="12" customFormat="1" ht="13.5" customHeight="1">
      <c r="A67" s="28"/>
      <c r="B67" s="11"/>
      <c r="C67" s="11"/>
      <c r="D67" s="28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3"/>
      <c r="Y67" s="11"/>
      <c r="Z67" s="11"/>
      <c r="AA67" s="11"/>
      <c r="AB67" s="11"/>
      <c r="AC67" s="106"/>
      <c r="AD67" s="106"/>
      <c r="AE67" s="106"/>
      <c r="AF67" s="11"/>
      <c r="AG67" s="156"/>
      <c r="AH67" s="156"/>
      <c r="AI67" s="156"/>
      <c r="AJ67" s="156"/>
      <c r="AK67" s="11"/>
      <c r="AL67" s="11"/>
      <c r="AM67" s="11"/>
      <c r="AN67" s="11"/>
      <c r="AO67" s="11"/>
      <c r="AP67" s="11"/>
      <c r="AQ67" s="11"/>
      <c r="AR67" s="11"/>
      <c r="AS67" s="28"/>
      <c r="AT67" s="11"/>
      <c r="AU67" s="11"/>
      <c r="AV67" s="11"/>
      <c r="AW67" s="11"/>
      <c r="AX67" s="11"/>
      <c r="AY67" s="11"/>
      <c r="AZ67" s="23"/>
      <c r="BC67" s="138"/>
      <c r="BD67" s="138"/>
      <c r="BE67" s="138"/>
    </row>
    <row r="68" spans="1:57" s="12" customFormat="1" ht="12.75" customHeight="1">
      <c r="A68" s="28"/>
      <c r="B68" s="11"/>
      <c r="C68" s="11"/>
      <c r="D68" s="95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7"/>
      <c r="T68" s="97"/>
      <c r="U68" s="97"/>
      <c r="V68" s="97"/>
      <c r="W68" s="97"/>
      <c r="X68" s="98"/>
      <c r="Y68" s="21" t="s">
        <v>152</v>
      </c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 t="s">
        <v>153</v>
      </c>
      <c r="AS68" s="28"/>
      <c r="AT68" s="11"/>
      <c r="AU68" s="11"/>
      <c r="AV68" s="11"/>
      <c r="AW68" s="11"/>
      <c r="AX68" s="34"/>
      <c r="AY68" s="11"/>
      <c r="AZ68" s="23"/>
      <c r="BA68" s="11"/>
      <c r="BC68" s="138"/>
      <c r="BD68" s="138"/>
      <c r="BE68" s="138"/>
    </row>
    <row r="69" spans="1:57" s="12" customFormat="1" ht="12.75" customHeight="1">
      <c r="A69" s="28"/>
      <c r="B69" s="11"/>
      <c r="C69" s="2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23"/>
      <c r="Y69" s="21" t="s">
        <v>154</v>
      </c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 t="s">
        <v>155</v>
      </c>
      <c r="AS69" s="28"/>
      <c r="AT69" s="11"/>
      <c r="AU69" s="11"/>
      <c r="AV69" s="11"/>
      <c r="AW69" s="11"/>
      <c r="AX69" s="34"/>
      <c r="AY69" s="11"/>
      <c r="AZ69" s="23"/>
      <c r="BA69" s="11"/>
      <c r="BC69" s="138"/>
      <c r="BD69" s="138"/>
      <c r="BE69" s="138"/>
    </row>
    <row r="70" spans="1:57" s="12" customFormat="1" ht="12.75" customHeight="1">
      <c r="A70" s="28"/>
      <c r="B70" s="11"/>
      <c r="C70" s="2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3"/>
      <c r="Y70" s="179" t="s">
        <v>156</v>
      </c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 t="s">
        <v>263</v>
      </c>
      <c r="AS70" s="28"/>
      <c r="AT70" s="11"/>
      <c r="AU70" s="11"/>
      <c r="AV70" s="11"/>
      <c r="AW70" s="11"/>
      <c r="AX70" s="34"/>
      <c r="AY70" s="11"/>
      <c r="AZ70" s="23"/>
      <c r="BA70" s="11"/>
      <c r="BC70" s="138"/>
      <c r="BD70" s="138"/>
      <c r="BE70" s="138"/>
    </row>
    <row r="71" spans="1:57" s="12" customFormat="1" ht="12.75" customHeight="1">
      <c r="A71" s="28"/>
      <c r="B71" s="11"/>
      <c r="C71" s="2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23"/>
      <c r="Y71" s="21" t="s">
        <v>158</v>
      </c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 t="s">
        <v>264</v>
      </c>
      <c r="AS71" s="28"/>
      <c r="AT71" s="11"/>
      <c r="AU71" s="11"/>
      <c r="AV71" s="11"/>
      <c r="AW71" s="11"/>
      <c r="AX71" s="34"/>
      <c r="AY71" s="11"/>
      <c r="AZ71" s="23"/>
      <c r="BA71" s="11"/>
      <c r="BC71" s="138"/>
      <c r="BD71" s="138"/>
      <c r="BE71" s="138"/>
    </row>
    <row r="72" spans="1:57" s="12" customFormat="1" ht="3" customHeight="1">
      <c r="A72" s="28"/>
      <c r="B72" s="11"/>
      <c r="C72" s="2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23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5"/>
      <c r="AM72" s="15"/>
      <c r="AN72" s="15"/>
      <c r="AO72" s="15"/>
      <c r="AP72" s="15"/>
      <c r="AQ72" s="15"/>
      <c r="AR72" s="15"/>
      <c r="AS72" s="14"/>
      <c r="AT72" s="15"/>
      <c r="AU72" s="15"/>
      <c r="AV72" s="15"/>
      <c r="AW72" s="15"/>
      <c r="AX72" s="15"/>
      <c r="AY72" s="15"/>
      <c r="AZ72" s="27"/>
      <c r="BC72" s="138"/>
      <c r="BD72" s="138"/>
      <c r="BE72" s="138"/>
    </row>
    <row r="73" spans="1:57" s="12" customFormat="1" ht="15">
      <c r="A73" s="28"/>
      <c r="B73" s="11"/>
      <c r="C73" s="2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23"/>
      <c r="Y73" s="24" t="s">
        <v>160</v>
      </c>
      <c r="Z73" s="11"/>
      <c r="AA73" s="11"/>
      <c r="AB73" s="11"/>
      <c r="AC73" s="11"/>
      <c r="AD73" s="11"/>
      <c r="AE73" s="11"/>
      <c r="AF73" s="11"/>
      <c r="AG73" s="33"/>
      <c r="AH73" s="33"/>
      <c r="AI73" s="33"/>
      <c r="AJ73" s="33"/>
      <c r="AK73" s="46" t="s">
        <v>161</v>
      </c>
      <c r="AL73" s="11"/>
      <c r="AM73" s="85"/>
      <c r="AN73" s="24" t="s">
        <v>149</v>
      </c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49" t="s">
        <v>265</v>
      </c>
      <c r="BC73" s="138"/>
      <c r="BD73" s="138"/>
      <c r="BE73" s="138"/>
    </row>
    <row r="74" spans="1:57" s="12" customFormat="1" ht="12.75" customHeight="1">
      <c r="A74" s="28"/>
      <c r="B74" s="11"/>
      <c r="C74" s="2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23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28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23"/>
      <c r="BC74" s="138"/>
      <c r="BD74" s="138"/>
      <c r="BE74" s="138"/>
    </row>
    <row r="75" spans="1:57" s="12" customFormat="1" ht="12.75" customHeight="1">
      <c r="A75" s="28"/>
      <c r="B75" s="11"/>
      <c r="C75" s="2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23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28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23"/>
      <c r="BA75" s="11"/>
      <c r="BC75" s="138"/>
      <c r="BD75" s="138"/>
      <c r="BE75" s="138"/>
    </row>
    <row r="76" spans="1:57" s="12" customFormat="1" ht="12.75" customHeight="1">
      <c r="A76" s="28"/>
      <c r="B76" s="11"/>
      <c r="C76" s="2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23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28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23"/>
      <c r="BA76" s="11"/>
      <c r="BC76" s="138"/>
      <c r="BD76" s="138"/>
      <c r="BE76" s="138"/>
    </row>
    <row r="77" spans="1:57" s="181" customFormat="1" ht="12.75" customHeight="1">
      <c r="A77" s="180"/>
      <c r="B77" s="24"/>
      <c r="C77" s="54"/>
      <c r="D77" s="199" t="str">
        <f>UPPER(IDF!B25)</f>
        <v>A CASA</v>
      </c>
      <c r="E77" s="201" t="s">
        <v>272</v>
      </c>
      <c r="F77" s="200"/>
      <c r="G77" s="520">
        <f>IDF!B26</f>
        <v>42008</v>
      </c>
      <c r="H77" s="521"/>
      <c r="I77" s="521"/>
      <c r="J77" s="521"/>
      <c r="K77" s="521"/>
      <c r="L77" s="521"/>
      <c r="M77" s="521"/>
      <c r="N77" s="521"/>
      <c r="O77" s="521"/>
      <c r="P77" s="507" t="s">
        <v>271</v>
      </c>
      <c r="Q77" s="507"/>
      <c r="R77" s="507"/>
      <c r="S77" s="90"/>
      <c r="T77" s="24"/>
      <c r="U77" s="24"/>
      <c r="V77" s="24"/>
      <c r="W77" s="24"/>
      <c r="X77" s="5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180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54"/>
      <c r="BA77" s="24"/>
      <c r="BC77" s="182"/>
      <c r="BD77" s="182"/>
      <c r="BE77" s="182"/>
    </row>
    <row r="78" spans="1:57" s="12" customFormat="1" ht="12.75" customHeight="1">
      <c r="A78" s="14"/>
      <c r="B78" s="15"/>
      <c r="C78" s="2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27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4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27"/>
      <c r="BA78" s="11"/>
      <c r="BC78" s="138"/>
      <c r="BD78" s="138"/>
      <c r="BE78" s="138"/>
    </row>
    <row r="79" spans="1:57" s="12" customFormat="1" ht="3" customHeight="1">
      <c r="A79" s="28"/>
      <c r="B79" s="11"/>
      <c r="C79" s="23"/>
      <c r="D79" s="28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23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28"/>
      <c r="AN79" s="11"/>
      <c r="AO79" s="11"/>
      <c r="AP79" s="11"/>
      <c r="AQ79" s="11"/>
      <c r="AR79" s="11"/>
      <c r="BA79" s="11"/>
      <c r="BC79" s="138"/>
      <c r="BD79" s="138"/>
      <c r="BE79" s="138"/>
    </row>
    <row r="80" spans="1:57" s="12" customFormat="1">
      <c r="A80" s="12" t="s">
        <v>162</v>
      </c>
      <c r="BC80" s="138"/>
      <c r="BD80" s="138"/>
      <c r="BE80" s="138"/>
    </row>
    <row r="81" spans="55:57" s="12" customFormat="1">
      <c r="BC81" s="138"/>
      <c r="BD81" s="138"/>
      <c r="BE81" s="138"/>
    </row>
    <row r="82" spans="55:57" s="12" customFormat="1">
      <c r="BC82" s="138"/>
      <c r="BD82" s="138"/>
      <c r="BE82" s="138"/>
    </row>
    <row r="83" spans="55:57" s="12" customFormat="1">
      <c r="BC83" s="138"/>
      <c r="BD83" s="138"/>
      <c r="BE83" s="138"/>
    </row>
    <row r="84" spans="55:57" s="12" customFormat="1">
      <c r="BC84" s="138"/>
      <c r="BD84" s="138"/>
      <c r="BE84" s="138"/>
    </row>
    <row r="85" spans="55:57" s="12" customFormat="1">
      <c r="BC85" s="138"/>
      <c r="BD85" s="138"/>
      <c r="BE85" s="138"/>
    </row>
    <row r="86" spans="55:57" s="12" customFormat="1">
      <c r="BC86" s="138"/>
      <c r="BD86" s="138"/>
      <c r="BE86" s="138"/>
    </row>
    <row r="87" spans="55:57" s="12" customFormat="1">
      <c r="BC87" s="138"/>
      <c r="BD87" s="138"/>
      <c r="BE87" s="138"/>
    </row>
    <row r="88" spans="55:57" s="12" customFormat="1">
      <c r="BC88" s="138"/>
      <c r="BD88" s="138"/>
      <c r="BE88" s="138"/>
    </row>
    <row r="89" spans="55:57" s="12" customFormat="1">
      <c r="BC89" s="138"/>
      <c r="BD89" s="138"/>
      <c r="BE89" s="138"/>
    </row>
    <row r="90" spans="55:57" s="12" customFormat="1">
      <c r="BC90" s="138"/>
      <c r="BD90" s="138"/>
      <c r="BE90" s="138"/>
    </row>
    <row r="91" spans="55:57" s="12" customFormat="1">
      <c r="BC91" s="138"/>
      <c r="BD91" s="138"/>
      <c r="BE91" s="138"/>
    </row>
    <row r="92" spans="55:57" s="12" customFormat="1">
      <c r="BC92" s="138"/>
      <c r="BD92" s="138"/>
      <c r="BE92" s="138"/>
    </row>
    <row r="93" spans="55:57" s="12" customFormat="1">
      <c r="BC93" s="138"/>
      <c r="BD93" s="138"/>
      <c r="BE93" s="138"/>
    </row>
    <row r="94" spans="55:57" s="12" customFormat="1">
      <c r="BC94" s="138"/>
      <c r="BD94" s="138"/>
      <c r="BE94" s="138"/>
    </row>
    <row r="95" spans="55:57" s="12" customFormat="1">
      <c r="BC95" s="138"/>
      <c r="BD95" s="138"/>
      <c r="BE95" s="138"/>
    </row>
    <row r="96" spans="55:57" s="12" customFormat="1">
      <c r="BC96" s="138"/>
      <c r="BD96" s="138"/>
      <c r="BE96" s="138"/>
    </row>
    <row r="97" spans="55:57" s="12" customFormat="1">
      <c r="BC97" s="138"/>
      <c r="BD97" s="138"/>
      <c r="BE97" s="138"/>
    </row>
    <row r="98" spans="55:57" s="12" customFormat="1">
      <c r="BC98" s="138"/>
      <c r="BD98" s="138"/>
      <c r="BE98" s="138"/>
    </row>
    <row r="99" spans="55:57" s="12" customFormat="1">
      <c r="BC99" s="138"/>
      <c r="BD99" s="138"/>
      <c r="BE99" s="138"/>
    </row>
    <row r="100" spans="55:57" s="12" customFormat="1">
      <c r="BC100" s="138"/>
      <c r="BD100" s="138"/>
      <c r="BE100" s="138"/>
    </row>
    <row r="101" spans="55:57" s="12" customFormat="1">
      <c r="BC101" s="138"/>
      <c r="BD101" s="138"/>
      <c r="BE101" s="138"/>
    </row>
    <row r="102" spans="55:57" s="12" customFormat="1">
      <c r="BC102" s="138"/>
      <c r="BD102" s="138"/>
      <c r="BE102" s="138"/>
    </row>
    <row r="103" spans="55:57" s="12" customFormat="1">
      <c r="BC103" s="138"/>
      <c r="BD103" s="138"/>
      <c r="BE103" s="138"/>
    </row>
    <row r="104" spans="55:57" s="12" customFormat="1">
      <c r="BC104" s="138"/>
      <c r="BD104" s="138"/>
      <c r="BE104" s="138"/>
    </row>
    <row r="105" spans="55:57" s="12" customFormat="1">
      <c r="BC105" s="138"/>
      <c r="BD105" s="138"/>
      <c r="BE105" s="138"/>
    </row>
    <row r="106" spans="55:57" s="12" customFormat="1">
      <c r="BC106" s="138"/>
      <c r="BD106" s="138"/>
      <c r="BE106" s="138"/>
    </row>
    <row r="107" spans="55:57" s="12" customFormat="1">
      <c r="BC107" s="138"/>
      <c r="BD107" s="138"/>
      <c r="BE107" s="138"/>
    </row>
    <row r="108" spans="55:57" s="12" customFormat="1">
      <c r="BC108" s="138"/>
      <c r="BD108" s="138"/>
      <c r="BE108" s="138"/>
    </row>
    <row r="109" spans="55:57" s="12" customFormat="1">
      <c r="BC109" s="138"/>
      <c r="BD109" s="138"/>
      <c r="BE109" s="138"/>
    </row>
    <row r="110" spans="55:57" s="12" customFormat="1">
      <c r="BC110" s="138"/>
      <c r="BD110" s="138"/>
      <c r="BE110" s="138"/>
    </row>
    <row r="111" spans="55:57" s="12" customFormat="1">
      <c r="BC111" s="138"/>
      <c r="BD111" s="138"/>
      <c r="BE111" s="138"/>
    </row>
    <row r="112" spans="55:57" s="12" customFormat="1">
      <c r="BC112" s="138"/>
      <c r="BD112" s="138"/>
      <c r="BE112" s="138"/>
    </row>
    <row r="113" spans="55:57" s="12" customFormat="1">
      <c r="BC113" s="138"/>
      <c r="BD113" s="138"/>
      <c r="BE113" s="138"/>
    </row>
    <row r="114" spans="55:57" s="12" customFormat="1">
      <c r="BC114" s="138"/>
      <c r="BD114" s="138"/>
      <c r="BE114" s="138"/>
    </row>
    <row r="115" spans="55:57" s="12" customFormat="1">
      <c r="BC115" s="138"/>
      <c r="BD115" s="138"/>
      <c r="BE115" s="138"/>
    </row>
    <row r="116" spans="55:57" s="12" customFormat="1">
      <c r="BC116" s="138"/>
      <c r="BD116" s="138"/>
      <c r="BE116" s="138"/>
    </row>
    <row r="117" spans="55:57" s="12" customFormat="1">
      <c r="BC117" s="138"/>
      <c r="BD117" s="138"/>
      <c r="BE117" s="138"/>
    </row>
    <row r="118" spans="55:57" s="12" customFormat="1">
      <c r="BC118" s="138"/>
      <c r="BD118" s="138"/>
      <c r="BE118" s="138"/>
    </row>
    <row r="119" spans="55:57" s="12" customFormat="1">
      <c r="BC119" s="138"/>
      <c r="BD119" s="138"/>
      <c r="BE119" s="138"/>
    </row>
    <row r="120" spans="55:57" s="12" customFormat="1">
      <c r="BC120" s="138"/>
      <c r="BD120" s="138"/>
      <c r="BE120" s="138"/>
    </row>
    <row r="121" spans="55:57" s="12" customFormat="1">
      <c r="BC121" s="138"/>
      <c r="BD121" s="138"/>
      <c r="BE121" s="138"/>
    </row>
    <row r="122" spans="55:57" s="12" customFormat="1">
      <c r="BC122" s="138"/>
      <c r="BD122" s="138"/>
      <c r="BE122" s="138"/>
    </row>
    <row r="123" spans="55:57" s="12" customFormat="1">
      <c r="BC123" s="138"/>
      <c r="BD123" s="138"/>
      <c r="BE123" s="138"/>
    </row>
    <row r="124" spans="55:57" s="12" customFormat="1">
      <c r="BC124" s="138"/>
      <c r="BD124" s="138"/>
      <c r="BE124" s="138"/>
    </row>
    <row r="125" spans="55:57" s="12" customFormat="1">
      <c r="BC125" s="138"/>
      <c r="BD125" s="138"/>
      <c r="BE125" s="138"/>
    </row>
    <row r="126" spans="55:57" s="12" customFormat="1">
      <c r="BC126" s="138"/>
      <c r="BD126" s="138"/>
      <c r="BE126" s="138"/>
    </row>
    <row r="127" spans="55:57" s="12" customFormat="1">
      <c r="BC127" s="138"/>
      <c r="BD127" s="138"/>
      <c r="BE127" s="138"/>
    </row>
    <row r="128" spans="55:57" s="12" customFormat="1">
      <c r="BC128" s="138"/>
      <c r="BD128" s="138"/>
      <c r="BE128" s="138"/>
    </row>
    <row r="129" spans="55:57" s="12" customFormat="1">
      <c r="BC129" s="138"/>
      <c r="BD129" s="138"/>
      <c r="BE129" s="138"/>
    </row>
    <row r="130" spans="55:57" s="12" customFormat="1">
      <c r="BC130" s="138"/>
      <c r="BD130" s="138"/>
      <c r="BE130" s="138"/>
    </row>
    <row r="131" spans="55:57" s="12" customFormat="1">
      <c r="BC131" s="138"/>
      <c r="BD131" s="138"/>
      <c r="BE131" s="138"/>
    </row>
    <row r="132" spans="55:57" s="12" customFormat="1">
      <c r="BC132" s="138"/>
      <c r="BD132" s="138"/>
      <c r="BE132" s="138"/>
    </row>
    <row r="133" spans="55:57" s="12" customFormat="1">
      <c r="BC133" s="138"/>
      <c r="BD133" s="138"/>
      <c r="BE133" s="138"/>
    </row>
    <row r="134" spans="55:57" s="12" customFormat="1">
      <c r="BC134" s="138"/>
      <c r="BD134" s="138"/>
      <c r="BE134" s="138"/>
    </row>
    <row r="135" spans="55:57" s="12" customFormat="1">
      <c r="BC135" s="138"/>
      <c r="BD135" s="138"/>
      <c r="BE135" s="138"/>
    </row>
    <row r="136" spans="55:57" s="12" customFormat="1">
      <c r="BC136" s="138"/>
      <c r="BD136" s="138"/>
      <c r="BE136" s="138"/>
    </row>
    <row r="137" spans="55:57" s="12" customFormat="1">
      <c r="BC137" s="138"/>
      <c r="BD137" s="138"/>
      <c r="BE137" s="138"/>
    </row>
    <row r="138" spans="55:57" s="12" customFormat="1">
      <c r="BC138" s="138"/>
      <c r="BD138" s="138"/>
      <c r="BE138" s="138"/>
    </row>
    <row r="139" spans="55:57" s="12" customFormat="1">
      <c r="BC139" s="138"/>
      <c r="BD139" s="138"/>
      <c r="BE139" s="138"/>
    </row>
    <row r="140" spans="55:57" s="12" customFormat="1">
      <c r="BC140" s="138"/>
      <c r="BD140" s="138"/>
      <c r="BE140" s="138"/>
    </row>
    <row r="141" spans="55:57" s="12" customFormat="1">
      <c r="BC141" s="138"/>
      <c r="BD141" s="138"/>
      <c r="BE141" s="138"/>
    </row>
    <row r="142" spans="55:57" s="12" customFormat="1">
      <c r="BC142" s="138"/>
      <c r="BD142" s="138"/>
      <c r="BE142" s="138"/>
    </row>
    <row r="143" spans="55:57" s="12" customFormat="1">
      <c r="BC143" s="138"/>
      <c r="BD143" s="138"/>
      <c r="BE143" s="138"/>
    </row>
    <row r="144" spans="55:57" s="12" customFormat="1">
      <c r="BC144" s="138"/>
      <c r="BD144" s="138"/>
      <c r="BE144" s="138"/>
    </row>
    <row r="145" spans="55:57" s="12" customFormat="1">
      <c r="BC145" s="138"/>
      <c r="BD145" s="138"/>
      <c r="BE145" s="138"/>
    </row>
  </sheetData>
  <mergeCells count="83">
    <mergeCell ref="AA12:AY12"/>
    <mergeCell ref="D60:O61"/>
    <mergeCell ref="P60:X61"/>
    <mergeCell ref="AN60:AZ60"/>
    <mergeCell ref="AT62:AY62"/>
    <mergeCell ref="AT63:AY63"/>
    <mergeCell ref="AC27:AX27"/>
    <mergeCell ref="C28:F28"/>
    <mergeCell ref="AC28:AX28"/>
    <mergeCell ref="O27:P28"/>
    <mergeCell ref="P77:R77"/>
    <mergeCell ref="B36:N37"/>
    <mergeCell ref="P36:AN37"/>
    <mergeCell ref="AO36:AX37"/>
    <mergeCell ref="AY36:AY37"/>
    <mergeCell ref="B47:G48"/>
    <mergeCell ref="AV49:AY49"/>
    <mergeCell ref="H47:AT48"/>
    <mergeCell ref="G77:O77"/>
    <mergeCell ref="B31:B32"/>
    <mergeCell ref="C31:N31"/>
    <mergeCell ref="O31:Y32"/>
    <mergeCell ref="C32:N32"/>
    <mergeCell ref="AC32:AX33"/>
    <mergeCell ref="B33:B34"/>
    <mergeCell ref="C33:N33"/>
    <mergeCell ref="O33:Y34"/>
    <mergeCell ref="C34:N34"/>
    <mergeCell ref="B29:B30"/>
    <mergeCell ref="C29:N29"/>
    <mergeCell ref="O29:Y30"/>
    <mergeCell ref="AC29:AX29"/>
    <mergeCell ref="C30:N30"/>
    <mergeCell ref="Q25:Y26"/>
    <mergeCell ref="C26:F26"/>
    <mergeCell ref="B27:B28"/>
    <mergeCell ref="C27:F27"/>
    <mergeCell ref="G27:N28"/>
    <mergeCell ref="U23:Y24"/>
    <mergeCell ref="Q27:Y28"/>
    <mergeCell ref="G24:N24"/>
    <mergeCell ref="O24:P24"/>
    <mergeCell ref="B25:B26"/>
    <mergeCell ref="C25:F25"/>
    <mergeCell ref="G25:N26"/>
    <mergeCell ref="O25:P26"/>
    <mergeCell ref="B23:B24"/>
    <mergeCell ref="C23:D24"/>
    <mergeCell ref="E23:F24"/>
    <mergeCell ref="G23:N23"/>
    <mergeCell ref="O23:P23"/>
    <mergeCell ref="Q23:T24"/>
    <mergeCell ref="AA13:AX13"/>
    <mergeCell ref="B14:L14"/>
    <mergeCell ref="M14:X15"/>
    <mergeCell ref="AR14:AY14"/>
    <mergeCell ref="B15:L15"/>
    <mergeCell ref="B16:L16"/>
    <mergeCell ref="M16:X17"/>
    <mergeCell ref="B17:L17"/>
    <mergeCell ref="B12:L12"/>
    <mergeCell ref="M12:X13"/>
    <mergeCell ref="B8:L8"/>
    <mergeCell ref="M8:V9"/>
    <mergeCell ref="W8:X9"/>
    <mergeCell ref="B9:L9"/>
    <mergeCell ref="B13:L13"/>
    <mergeCell ref="AA9:AX9"/>
    <mergeCell ref="B10:L10"/>
    <mergeCell ref="M10:X11"/>
    <mergeCell ref="AA10:AX10"/>
    <mergeCell ref="B11:L11"/>
    <mergeCell ref="AA11:AX11"/>
    <mergeCell ref="B3:W3"/>
    <mergeCell ref="AH3:AY3"/>
    <mergeCell ref="A4:G6"/>
    <mergeCell ref="J4:R4"/>
    <mergeCell ref="AL4:AP4"/>
    <mergeCell ref="AT4:AZ5"/>
    <mergeCell ref="J5:R5"/>
    <mergeCell ref="AL5:AP5"/>
    <mergeCell ref="H6:V6"/>
    <mergeCell ref="AT6:AY6"/>
  </mergeCells>
  <pageMargins left="0.7" right="0.7" top="0.75" bottom="0.75" header="0.3" footer="0.3"/>
  <pageSetup paperSize="9" scale="70" orientation="portrait" horizontalDpi="300" verticalDpi="0" r:id="rId1"/>
  <ignoredErrors>
    <ignoredError sqref="M8 W8 M10 M12 M14 M16 G25 G27 AA9:AA10 AC32 AA13 AC28 H47" unlockedFormula="1"/>
    <ignoredError sqref="AY36 AY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W101"/>
  <sheetViews>
    <sheetView workbookViewId="0">
      <selection activeCell="CW2" sqref="CW2"/>
    </sheetView>
  </sheetViews>
  <sheetFormatPr baseColWidth="10" defaultRowHeight="16.5"/>
  <cols>
    <col min="1" max="1" width="19.140625" style="123" customWidth="1"/>
    <col min="2" max="2" width="11.5703125" style="123" customWidth="1"/>
    <col min="3" max="98" width="0" style="123" hidden="1" customWidth="1"/>
    <col min="99" max="99" width="10.42578125" style="123" customWidth="1"/>
    <col min="100" max="100" width="46.85546875" style="123" customWidth="1"/>
    <col min="101" max="101" width="51.140625" style="123" customWidth="1"/>
    <col min="102" max="16384" width="11.42578125" style="123"/>
  </cols>
  <sheetData>
    <row r="1" spans="1:101">
      <c r="A1" s="122" t="s">
        <v>219</v>
      </c>
      <c r="B1" s="529" t="s">
        <v>220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  <c r="AO1" s="530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530"/>
      <c r="BB1" s="530"/>
      <c r="BC1" s="530"/>
      <c r="BD1" s="530"/>
      <c r="BE1" s="530"/>
      <c r="BF1" s="530"/>
      <c r="BG1" s="530"/>
      <c r="BH1" s="530"/>
      <c r="BI1" s="530"/>
      <c r="BJ1" s="530"/>
      <c r="BK1" s="530"/>
      <c r="BL1" s="530"/>
      <c r="BM1" s="530"/>
      <c r="BN1" s="530"/>
      <c r="BO1" s="530"/>
      <c r="BP1" s="530"/>
      <c r="BQ1" s="530"/>
      <c r="BR1" s="530"/>
      <c r="BS1" s="530"/>
      <c r="BT1" s="530"/>
      <c r="BU1" s="530"/>
      <c r="BV1" s="530"/>
      <c r="BW1" s="530"/>
      <c r="BX1" s="530"/>
      <c r="BY1" s="530"/>
      <c r="BZ1" s="530"/>
      <c r="CA1" s="530"/>
      <c r="CB1" s="530"/>
      <c r="CC1" s="530"/>
      <c r="CD1" s="530"/>
      <c r="CE1" s="530"/>
      <c r="CF1" s="530"/>
      <c r="CG1" s="530"/>
      <c r="CH1" s="530"/>
      <c r="CI1" s="530"/>
      <c r="CJ1" s="530"/>
      <c r="CK1" s="530"/>
      <c r="CL1" s="530"/>
      <c r="CM1" s="530"/>
      <c r="CN1" s="530"/>
      <c r="CO1" s="530"/>
      <c r="CP1" s="530"/>
      <c r="CQ1" s="530"/>
      <c r="CR1" s="530"/>
      <c r="CS1" s="530"/>
      <c r="CT1" s="530"/>
      <c r="CU1" s="530"/>
      <c r="CV1" s="531"/>
      <c r="CW1" s="123" t="s">
        <v>282</v>
      </c>
    </row>
    <row r="2" spans="1:101">
      <c r="A2" s="124">
        <f>Fiche!E49</f>
        <v>1904.1</v>
      </c>
      <c r="B2" s="125" t="str">
        <f t="shared" ref="B2:B65" si="0">(X2&amp;Y2&amp;Z2&amp;AA2&amp;AB2&amp;AC2&amp;AD2&amp;AE2&amp;AF2&amp;AG2&amp;AH2&amp;AI2&amp;AJ2&amp;AK2&amp;AL2&amp;AM2&amp;AN2&amp;AO2&amp;AP2)</f>
        <v>mille neuf cent quatre DH et dix centimes</v>
      </c>
      <c r="C2" s="126" t="str">
        <f t="shared" ref="C2:C65" si="1">UPPER(MID(B2,1,1))&amp;MID(B2,2,168)</f>
        <v>Mille neuf cent quatre DH et dix centimes</v>
      </c>
      <c r="D2" s="126">
        <f t="shared" ref="D2:D65" si="2">INT(A2/1000000)</f>
        <v>0</v>
      </c>
      <c r="E2" s="126">
        <f t="shared" ref="E2:E65" si="3">INT((A2-D2*1000000)/1000)</f>
        <v>1</v>
      </c>
      <c r="F2" s="126">
        <f t="shared" ref="F2:F65" si="4">INT(A2-D2*1000000-E2*1000)</f>
        <v>904</v>
      </c>
      <c r="G2" s="126">
        <f t="shared" ref="G2:G65" si="5">ROUND(A2-D2*1000000-E2*1000-F2,2)*100</f>
        <v>10</v>
      </c>
      <c r="H2" s="126">
        <f t="shared" ref="H2:H65" si="6">D2-M2*100</f>
        <v>0</v>
      </c>
      <c r="I2" s="126"/>
      <c r="J2" s="126">
        <f t="shared" ref="J2:J65" si="7">E2-P2*100</f>
        <v>1</v>
      </c>
      <c r="K2" s="126">
        <f t="shared" ref="K2:K65" si="8">ROUND(F2-S2*100,0)</f>
        <v>4</v>
      </c>
      <c r="L2" s="126">
        <f t="shared" ref="L2:L65" si="9">G2</f>
        <v>10</v>
      </c>
      <c r="M2" s="126">
        <f t="shared" ref="M2:M65" si="10">INT(D2/100)</f>
        <v>0</v>
      </c>
      <c r="N2" s="126">
        <f t="shared" ref="N2:N65" si="11">INT((D2-M2*100)/10)</f>
        <v>0</v>
      </c>
      <c r="O2" s="126">
        <f t="shared" ref="O2:O65" si="12">D2-M2*100-N2*10</f>
        <v>0</v>
      </c>
      <c r="P2" s="126">
        <f t="shared" ref="P2:P65" si="13">INT(E2/100)</f>
        <v>0</v>
      </c>
      <c r="Q2" s="126">
        <f t="shared" ref="Q2:Q65" si="14">INT((E2-P2*100)/10)</f>
        <v>0</v>
      </c>
      <c r="R2" s="126">
        <f t="shared" ref="R2:R65" si="15">E2-P2*100-Q2*10</f>
        <v>1</v>
      </c>
      <c r="S2" s="126">
        <f t="shared" ref="S2:S65" si="16">INT(F2/100)</f>
        <v>9</v>
      </c>
      <c r="T2" s="126">
        <f t="shared" ref="T2:T65" si="17">INT((F2-S2*100)/10)</f>
        <v>0</v>
      </c>
      <c r="U2" s="126">
        <f t="shared" ref="U2:U65" si="18">F2-S2*100-T2*10</f>
        <v>4</v>
      </c>
      <c r="V2" s="126">
        <f t="shared" ref="V2:V65" si="19">INT(G2/10)</f>
        <v>1</v>
      </c>
      <c r="W2" s="126">
        <f t="shared" ref="W2:W65" si="20">ROUND(G2-V2*10,0)</f>
        <v>0</v>
      </c>
      <c r="X2" s="126" t="str">
        <f t="shared" ref="X2:X65" si="21">IF(M2=0,"",IF(M2=1,"",IF(M2=2,"deux ",IF(M2=3,"trois ",IF(M2=4,"quatre ",IF(M2=5,"cinq ",AQ2))))))</f>
        <v/>
      </c>
      <c r="Y2" s="126" t="str">
        <f t="shared" ref="Y2:Y65" si="22">IF(M2=0,"",IF(M2&lt;2,"cent ",AR2))</f>
        <v/>
      </c>
      <c r="Z2" s="126" t="str">
        <f t="shared" ref="Z2:Z65" si="23">IF(N2=1,AS2,IF(N2=7,BM2,IF(N2=9,CC2,CL2)))</f>
        <v/>
      </c>
      <c r="AA2" s="126" t="str">
        <f t="shared" ref="AA2:AA65" si="24">IF(H2=11,"",IF(H2=12,"",IF(H2=13,"",IF(H2=14,"",IF(H2=15,"",IF(H2=16,"",AT2))))))</f>
        <v/>
      </c>
      <c r="AB2" s="126" t="str">
        <f t="shared" ref="AB2:AB65" si="25">IF(D2=0,"",IF(D2&lt;2,"million ","millions "))</f>
        <v/>
      </c>
      <c r="AC2" s="126" t="str">
        <f t="shared" ref="AC2:AC65" si="26">IF(I2=1,"",IF(P2=0,"",IF(P2=1,"",IF(P2=2,"deux ",IF(P2=3,"trois ",IF(P2=4,"quatre ",IF(P2=5,"cinq ",AU2)))))))</f>
        <v/>
      </c>
      <c r="AD2" s="126" t="str">
        <f t="shared" ref="AD2:AD65" si="27">IF(P2=0,"",IF(P2&lt;2,"cent ",AV2))</f>
        <v/>
      </c>
      <c r="AE2" s="126" t="str">
        <f t="shared" ref="AE2:AE65" si="28">IF(Q2=1,AW2,IF(Q2=7,BO2,IF(Q2=9,CD2,CM2)))</f>
        <v/>
      </c>
      <c r="AF2" s="126" t="str">
        <f t="shared" ref="AF2:AF65" si="29">IF(E2=1,"",AX2)</f>
        <v/>
      </c>
      <c r="AG2" s="126" t="str">
        <f t="shared" ref="AG2:AG65" si="30">IF(E2&gt;0,"mille ","")</f>
        <v xml:space="preserve">mille </v>
      </c>
      <c r="AH2" s="126" t="str">
        <f t="shared" ref="AH2:AH65" si="31">IF(INT(A2)=0,"zéro ",IF(S2=0,"",IF(S2=1,"",IF(S2=2,"deux ",IF(S2=3,"trois ",IF(S2=4,"quatre ",IF(S2=5,"cinq ",AY2)))))))</f>
        <v xml:space="preserve">neuf </v>
      </c>
      <c r="AI2" s="126" t="str">
        <f t="shared" ref="AI2:AI65" si="32">IF(S2=0,"",IF(S2&lt;2,"cent ",AZ2))</f>
        <v xml:space="preserve">cent </v>
      </c>
      <c r="AJ2" s="126" t="str">
        <f t="shared" ref="AJ2:AJ65" si="33">IF(T2=1,BA2,IF(T2=7,BQ2,IF(T2=9,CF2,CN2)))</f>
        <v/>
      </c>
      <c r="AK2" s="126" t="str">
        <f t="shared" ref="AK2:AK65" si="34">IF(K2=11,"",IF(K2=12,"",IF(K2=13,"",IF(K2=14,"",IF(K2=15,"",IF(K2=16,"",BB2))))))</f>
        <v xml:space="preserve">quatre </v>
      </c>
      <c r="AL2" s="126" t="str">
        <f t="shared" ref="AL2:AL65" si="35">IF(INT(A2&lt;2),"DH ","DH")</f>
        <v>DH</v>
      </c>
      <c r="AM2" s="126" t="str">
        <f t="shared" ref="AM2:AM65" si="36">IF(G2&gt;0," et ","")</f>
        <v xml:space="preserve"> et </v>
      </c>
      <c r="AN2" s="126" t="str">
        <f t="shared" ref="AN2:AN65" si="37">IF(V2=1,BC2,IF(V2=7,BS2,IF(V2=9,CG2,CO2)))</f>
        <v xml:space="preserve">dix </v>
      </c>
      <c r="AO2" s="126" t="str">
        <f t="shared" ref="AO2:AO65" si="38">IF(L2=11,"",IF(L2=12,"",IF(L2=13,"",IF(L2=14,"",IF(L2=15,"",IF(L2=16,"",BD2))))))</f>
        <v/>
      </c>
      <c r="AP2" s="126" t="str">
        <f t="shared" ref="AP2:AP65" si="39">IF(G2=0,"",IF(G2&lt;2,"centime","centimes"))</f>
        <v>centimes</v>
      </c>
      <c r="AQ2" s="126" t="str">
        <f t="shared" ref="AQ2:AQ65" si="40">IF(D2=0," ",IF(M2=6,"six ",IF(M2=7,"sept ",IF(M2=8,"huit ",IF(M2=9,"neuf ",)))))</f>
        <v xml:space="preserve"> </v>
      </c>
      <c r="AR2" s="126" t="str">
        <f t="shared" ref="AR2:AR65" si="41">IF(H2&gt;0,"cent ", "cents ")</f>
        <v xml:space="preserve">cents </v>
      </c>
      <c r="AS2" s="126" t="str">
        <f t="shared" ref="AS2:AS65" si="42">IF(H2=10,"dix ",IF(H2=11,"onze ",IF(H2=12,"douze ",IF(H2=13,"treize ",IF(H2=14,"quatorze ",IF(H2=15,"quinze ",BE2))))))</f>
        <v/>
      </c>
      <c r="AT2" s="126" t="str">
        <f t="shared" ref="AT2:AT65" si="43">IF(H2=17,"",IF(H2=18,"",IF(H2=19,"",BF2)))</f>
        <v/>
      </c>
      <c r="AU2" s="126">
        <f t="shared" ref="AU2:AU65" si="44">IF(P2=6,"six ",IF(P2=7,"sept ",IF(P2=8,"huit ",IF(P2=9,"neuf ",))))</f>
        <v>0</v>
      </c>
      <c r="AV2" s="126" t="str">
        <f t="shared" ref="AV2:AV65" si="45">IF(J2&gt;0,"cent ", "cents ")</f>
        <v xml:space="preserve">cent </v>
      </c>
      <c r="AW2" s="126" t="str">
        <f t="shared" ref="AW2:AW65" si="46">IF(J2=10,"dix ",IF(J2=11,"onze ",IF(J2=12,"douze ",IF(J2=13,"treize ",IF(J2=14,"quatorze ",IF(J2=15,"quinze ",BG2))))))</f>
        <v/>
      </c>
      <c r="AX2" s="126" t="str">
        <f t="shared" ref="AX2:AX65" si="47">IF(J2=11,"",IF(J2=12,"",IF(J2=13,"",IF(J2=14,"",IF(J2=15,"",IF(J2=16,"",BH2))))))</f>
        <v xml:space="preserve">un </v>
      </c>
      <c r="AY2" s="126" t="str">
        <f t="shared" ref="AY2:AY65" si="48">IF(S2=6,"six ",IF(S2=7,"sept ",IF(S2=8,"huit ",IF(S2=9,"neuf ",))))</f>
        <v xml:space="preserve">neuf </v>
      </c>
      <c r="AZ2" s="126" t="str">
        <f t="shared" ref="AZ2:AZ65" si="49">IF(K2&gt;0,"cent ", "cents ")</f>
        <v xml:space="preserve">cent </v>
      </c>
      <c r="BA2" s="126" t="str">
        <f t="shared" ref="BA2:BA65" si="50">IF(K2=10,"dix ",IF(K2=11,"onze ",IF(K2=12,"douze ",IF(K2=13,"treize ",IF(K2=14,"quatorze ",IF(K2=15,"quinze ",BI2))))))</f>
        <v/>
      </c>
      <c r="BB2" s="126" t="str">
        <f t="shared" ref="BB2:BB65" si="51">IF(K2=17,"",IF(K2=18,"",IF(K2=19,"",BJ2)))</f>
        <v xml:space="preserve">quatre </v>
      </c>
      <c r="BC2" s="126" t="str">
        <f t="shared" ref="BC2:BC65" si="52">IF(L2=10,"dix ",IF(L2=11,"onze ",IF(L2=12,"douze ",IF(L2=13,"treize ",IF(L2=14,"quatorze ",IF(L2=15,"quinze ",BK2))))))</f>
        <v xml:space="preserve">dix </v>
      </c>
      <c r="BD2" s="126" t="str">
        <f t="shared" ref="BD2:BD65" si="53">IF(L2=17,"",IF(L2=18,"",IF(L2=19,"",BL2)))</f>
        <v/>
      </c>
      <c r="BE2" s="126" t="str">
        <f t="shared" ref="BE2:BE65" si="54">IF(H2=16,"seize ",IF(H2=17,"dix-sept ",IF(H2=18,"dix-huit ",IF(H2=19,"dix-neuf ",BM2))))</f>
        <v/>
      </c>
      <c r="BF2" s="126" t="str">
        <f t="shared" ref="BF2:BF65" si="55">IF(H2=21,"et un ",IF(H2=31,"et un ",IF(H2=41,"et un ",IF(H2=51,"et un ",IF(H2=61,"et un ",BN2)))))</f>
        <v/>
      </c>
      <c r="BG2" s="126" t="str">
        <f t="shared" ref="BG2:BG65" si="56">IF(J2=16,"seize ",IF(J2=17,"dix-sept ",IF(J2=18,"dix-huit ",IF(J2=19,"dix-neuf ",BO2))))</f>
        <v/>
      </c>
      <c r="BH2" s="126" t="str">
        <f t="shared" ref="BH2:BH65" si="57">IF(J2=17,"",IF(J2=18,"",IF(J2=19,"",BP2)))</f>
        <v xml:space="preserve">un </v>
      </c>
      <c r="BI2" s="126" t="str">
        <f t="shared" ref="BI2:BI65" si="58">IF(K2=16,"seize ",IF(K2=17,"dix-sept ",IF(K2=18,"dix-huit ",IF(K2=19,"dix-neuf ",BQ2))))</f>
        <v/>
      </c>
      <c r="BJ2" s="126" t="str">
        <f t="shared" ref="BJ2:BJ65" si="59">IF(K2=21,"et un ",IF(K2=31,"et un ",IF(K2=41,"et un ",IF(K2=51,"et un ",IF(K2=61,"et un ",BR2)))))</f>
        <v xml:space="preserve">quatre </v>
      </c>
      <c r="BK2" s="126" t="str">
        <f t="shared" ref="BK2:BK65" si="60">IF(L2=16,"seize ",IF(L2=17,"dix-sept ",IF(L2=18,"dix-huit ",IF(L2=19,"dix-neuf ",BS2))))</f>
        <v/>
      </c>
      <c r="BL2" s="126" t="str">
        <f t="shared" ref="BL2:BL65" si="61">IF(L2=21,"et un ",IF(L2=31,"et un ",IF(L2=41,"et un ",IF(L2=51,"et un ",IF(L2=61,"et un ",BT2)))))</f>
        <v/>
      </c>
      <c r="BM2" s="126" t="str">
        <f t="shared" ref="BM2:BM65" si="62">IF(H2=70,"soixante-dix ",IF(H2=71,"soixante et onze ",IF(H2=72,"soixante-douze ",IF(H2=73,"soixante-treize ",IF(H2=74,"soixante-quatorze ",IF(H2=75,"soixante-quinze ",BU2))))))</f>
        <v/>
      </c>
      <c r="BN2" s="126" t="str">
        <f t="shared" ref="BN2:BN65" si="63">IF(N2=9,"",IF(N2=7,"",IF(O2=0,"",IF(O2=1,"un ",IF(O2=2,"deux ",IF(O2=3,"trois ",IF(O2=4,"quatre ",IF(O2=5,"cinq ",BV2))))))))</f>
        <v/>
      </c>
      <c r="BO2" s="126" t="str">
        <f t="shared" ref="BO2:BO65" si="64">IF(J2=70,"soixante-dix ",IF(J2=71,"soixante et onze ",IF(J2=72,"soixante-douze ",IF(J2=73,"soixante-treize ",IF(J2=74,"soixante-quatorze ",IF(J2=75,"soixante-quinze ",BW2))))))</f>
        <v/>
      </c>
      <c r="BP2" s="126" t="str">
        <f t="shared" ref="BP2:BP65" si="65">IF(J2=21,"et un ",IF(J2=31,"et un ",IF(J2=41,"et un ",IF(J2=51,"et un ",IF(J2=61,"et un ",BX2)))))</f>
        <v xml:space="preserve">un </v>
      </c>
      <c r="BQ2" s="126" t="str">
        <f t="shared" ref="BQ2:BQ65" si="66">IF(K2=70,"soixante-dix ",IF(K2=71,"soixante et onze ",IF(K2=72,"soixante-douze ",IF(K2=73,"soixante-treize ",IF(K2=74,"soixante-quatorze ",IF(K2=75,"soixante-quinze ",BY2))))))</f>
        <v/>
      </c>
      <c r="BR2" s="126" t="str">
        <f t="shared" ref="BR2:BR65" si="67">IF(T2=9,"",IF(T2=7,"",IF(U2=0,"",IF(U2=1,"un ",IF(U2=2,"deux ",IF(U2=3,"trois ",IF(U2=4,"quatre ",IF(U2=5,"cinq ",BZ2))))))))</f>
        <v xml:space="preserve">quatre </v>
      </c>
      <c r="BS2" s="126" t="str">
        <f t="shared" ref="BS2:BS65" si="68">IF(L2=70,"soixante-dix ",IF(L2=71,"soixante et onze ",IF(L2=72,"soixante-douze ",IF(L2=73,"soixante-treize ",IF(L2=74,"soixante-quatorze ",IF(L2=75,"soixante-quinze ",CA2))))))</f>
        <v/>
      </c>
      <c r="BT2" s="126" t="str">
        <f t="shared" ref="BT2:BT65" si="69">IF(V2=9,"",IF(V2=7,"",IF(W2=0,"",IF(W2=1,"un ",IF(W2=2,"deux ",IF(W2=3,"trois ",IF(W2=4,"quatre ",IF(W2=5,"cinq ",CB2))))))))</f>
        <v/>
      </c>
      <c r="BU2" s="126" t="str">
        <f t="shared" ref="BU2:BU65" si="70">IF(H2=76,"soixante-seize ",IF(H2=77,"soixante-dix-sept ",IF(H2=78,"soixante-dix-huit ",IF(H2=79,"soixante-dix-neuf ",CC2))))</f>
        <v/>
      </c>
      <c r="BV2" s="126">
        <f t="shared" ref="BV2:BV65" si="71">IF(N2=9,"",IF(O2=6,"six ",IF(O2=7,"sept ",IF(O2=8,"huit ",IF(O2=9,"neuf ",)))))</f>
        <v>0</v>
      </c>
      <c r="BW2" s="126" t="str">
        <f t="shared" ref="BW2:BW65" si="72">IF(J2=76,"soixante-seize ",IF(J2=77,"soixante-dix-sept ",IF(J2=78,"soixante-dix-huit ",IF(J2=79,"soixante-dix-neuf ",CD2))))</f>
        <v/>
      </c>
      <c r="BX2" s="126" t="str">
        <f t="shared" ref="BX2:BX65" si="73">IF(Q2=9,"",IF(Q2=7,"",IF(R2=0,"",IF(R2=1,"un ",IF(R2=2,"deux ",IF(R2=3,"trois ",IF(R2=4,"quatre ",IF(R2=5,"cinq ",CE2))))))))</f>
        <v xml:space="preserve">un </v>
      </c>
      <c r="BY2" s="126" t="str">
        <f t="shared" ref="BY2:BY65" si="74">IF(K2=76,"soixante-seize ",IF(K2=77,"soixante-dix-sept ",IF(K2=78,"soixante-dix-huit ",IF(K2=79,"soixante-dix-neuf ",CF2))))</f>
        <v/>
      </c>
      <c r="BZ2" s="126">
        <f t="shared" ref="BZ2:BZ65" si="75">IF(T2=9,"",IF(U2=6,"six ",IF(U2=7,"sept ",IF(U2=8,"huit ",IF(U2=9,"neuf ",)))))</f>
        <v>0</v>
      </c>
      <c r="CA2" s="126" t="str">
        <f t="shared" ref="CA2:CA65" si="76">IF(L2=76,"soixante-seize ",IF(L2=77,"soixante-dix-sept ",IF(L2=78,"soixante-dix-huit ",IF(L2=79,"soixante-dix-neuf ",CG2))))</f>
        <v/>
      </c>
      <c r="CB2" s="126">
        <f t="shared" ref="CB2:CB65" si="77">IF(V2=9,"",IF(W2=6,"six ",IF(W2=7,"sept ",IF(W2=8,"huit ",IF(W2=9,"neuf ",)))))</f>
        <v>0</v>
      </c>
      <c r="CC2" s="126" t="str">
        <f t="shared" ref="CC2:CC65" si="78">IF(H2=90,"quatre-vingt-dix ",IF(H2=91,"quatre-vingt-onze ",IF(H2=92,"quatre-vingt-douze ",IF(H2=93,"quatre-vingt-treize ",IF(H2=94,"quatre-vingt-quatorze ",IF(H2=95,"quatre-vingt-quinze ",CH2))))))</f>
        <v/>
      </c>
      <c r="CD2" s="126" t="str">
        <f t="shared" ref="CD2:CD65" si="79">IF(J2=90,"quatre-vingt-dix ",IF(J2=91,"quatre-vingt-onze ",IF(J2=92,"quatre-vingt-douze ",IF(J2=93,"quatre-vingt-treize ",IF(J2=94,"quatre-vingt-quatorze ",IF(J2=95,"quatre-vingt-quinze ",CI2))))))</f>
        <v/>
      </c>
      <c r="CE2" s="126">
        <f t="shared" ref="CE2:CE65" si="80">IF(Q2=9,"",IF(R2=6,"six ",IF(R2=7,"sept ",IF(R2=8,"huit ",IF(R2=9,"neuf ",)))))</f>
        <v>0</v>
      </c>
      <c r="CF2" s="126" t="str">
        <f t="shared" ref="CF2:CG33" si="81">IF(K2=90,"quatre-vingt-dix ",IF(K2=91,"quatre-vingt-onze ",IF(K2=92,"quatre-vingt-douze ",IF(K2=93,"quatre-vingt-treize ",IF(K2=94,"quatre-vingt-quatorze ",IF(K2=95,"quatre-vingt-quinze ",CJ2))))))</f>
        <v/>
      </c>
      <c r="CG2" s="126" t="str">
        <f t="shared" si="81"/>
        <v/>
      </c>
      <c r="CH2" s="126" t="str">
        <f t="shared" ref="CH2:CH65" si="82">IF(H2=96,"quatre-vingt-seize ",IF(H2=97,"quatre-vingt-dix-sept ",IF(H2=98,"quatre-vingt-dix-huit ",IF(H2=99,"quatre-vingt-dix-neuf ",CL2))))</f>
        <v/>
      </c>
      <c r="CI2" s="126" t="str">
        <f t="shared" ref="CI2:CK33" si="83">IF(J2=96,"quatre-vingt-seize ",IF(J2=97,"quatre-vingt-dix-sept ",IF(J2=98,"quatre-vingt-dix-huit ",IF(J2=99,"quatre-vingt-dix-neuf ",CM2))))</f>
        <v/>
      </c>
      <c r="CJ2" s="126" t="str">
        <f t="shared" si="83"/>
        <v/>
      </c>
      <c r="CK2" s="126" t="str">
        <f t="shared" si="83"/>
        <v/>
      </c>
      <c r="CL2" s="126" t="str">
        <f t="shared" ref="CL2:CL65" si="84">IF(N2=2,"vingt ",IF(N2=3,"trente ",IF(N2=4,"quarante ",IF(N2=5,"cinquante ",CP2))))</f>
        <v/>
      </c>
      <c r="CM2" s="126" t="str">
        <f t="shared" ref="CM2:CM65" si="85">IF(Q2=2,"vingt ",IF(Q2=3,"trente ",IF(Q2=4,"quarante ",IF(Q2=5,"cinquante ",CQ2))))</f>
        <v/>
      </c>
      <c r="CN2" s="126" t="str">
        <f t="shared" ref="CN2:CN65" si="86">IF(T2=2,"vingt ",IF(T2=3,"trente ",IF(T2=4,"quarante ",IF(T2=5,"cinquante ",CR2))))</f>
        <v/>
      </c>
      <c r="CO2" s="126" t="str">
        <f t="shared" ref="CO2:CO65" si="87">IF(V2=2,"vingt ",IF(V2=3,"trente ",IF(V2=4,"quarante ",IF(V2=5,"cinquante ",CS2))))</f>
        <v/>
      </c>
      <c r="CP2" s="126" t="str">
        <f t="shared" ref="CP2:CP65" si="88">IF(N2=6,"soixante ",IF(H2=80,"quatre-vingts ",IF(N2=8,"quatre-vingt-","")))</f>
        <v/>
      </c>
      <c r="CQ2" s="126" t="str">
        <f t="shared" ref="CQ2:CQ65" si="89">IF(Q2=6,"soixante ",IF(J2=80,"quatre-vingts ",IF(Q2=8,"quatre-vingt-","")))</f>
        <v/>
      </c>
      <c r="CR2" s="126" t="str">
        <f t="shared" ref="CR2:CR65" si="90">IF(T2=6,"soixante ",IF(K2=80,"quatre-vingts ",IF(T2=8,"quatre-vingt-","")))</f>
        <v/>
      </c>
      <c r="CS2" s="126" t="str">
        <f t="shared" ref="CS2:CS65" si="91">IF(V2=6,"soixante ",IF(L2=80,"quatre-vingts ",IF(V2=8,"quatre-vingt-","")))</f>
        <v/>
      </c>
      <c r="CT2" s="126"/>
      <c r="CU2" s="126"/>
      <c r="CV2" s="127"/>
      <c r="CW2" s="123" t="s">
        <v>221</v>
      </c>
    </row>
    <row r="3" spans="1:101">
      <c r="A3" s="124">
        <f>Fiche!E55</f>
        <v>522.5</v>
      </c>
      <c r="B3" s="125" t="str">
        <f t="shared" si="0"/>
        <v>cinq cent vingt deux DH et cinquante centimes</v>
      </c>
      <c r="C3" s="126" t="str">
        <f t="shared" si="1"/>
        <v>Cinq cent vingt deux DH et cinquante centimes</v>
      </c>
      <c r="D3" s="126">
        <f t="shared" si="2"/>
        <v>0</v>
      </c>
      <c r="E3" s="126">
        <f t="shared" si="3"/>
        <v>0</v>
      </c>
      <c r="F3" s="126">
        <f t="shared" si="4"/>
        <v>522</v>
      </c>
      <c r="G3" s="126">
        <f t="shared" si="5"/>
        <v>50</v>
      </c>
      <c r="H3" s="126">
        <f t="shared" si="6"/>
        <v>0</v>
      </c>
      <c r="I3" s="126"/>
      <c r="J3" s="126">
        <f t="shared" si="7"/>
        <v>0</v>
      </c>
      <c r="K3" s="126">
        <f t="shared" si="8"/>
        <v>22</v>
      </c>
      <c r="L3" s="126">
        <f t="shared" si="9"/>
        <v>50</v>
      </c>
      <c r="M3" s="126">
        <f t="shared" si="10"/>
        <v>0</v>
      </c>
      <c r="N3" s="126">
        <f t="shared" si="11"/>
        <v>0</v>
      </c>
      <c r="O3" s="126">
        <f t="shared" si="12"/>
        <v>0</v>
      </c>
      <c r="P3" s="126">
        <f t="shared" si="13"/>
        <v>0</v>
      </c>
      <c r="Q3" s="126">
        <f t="shared" si="14"/>
        <v>0</v>
      </c>
      <c r="R3" s="126">
        <f t="shared" si="15"/>
        <v>0</v>
      </c>
      <c r="S3" s="126">
        <f t="shared" si="16"/>
        <v>5</v>
      </c>
      <c r="T3" s="126">
        <f t="shared" si="17"/>
        <v>2</v>
      </c>
      <c r="U3" s="126">
        <f t="shared" si="18"/>
        <v>2</v>
      </c>
      <c r="V3" s="126">
        <f t="shared" si="19"/>
        <v>5</v>
      </c>
      <c r="W3" s="126">
        <f t="shared" si="20"/>
        <v>0</v>
      </c>
      <c r="X3" s="126" t="str">
        <f t="shared" si="21"/>
        <v/>
      </c>
      <c r="Y3" s="126" t="str">
        <f t="shared" si="22"/>
        <v/>
      </c>
      <c r="Z3" s="126" t="str">
        <f t="shared" si="23"/>
        <v/>
      </c>
      <c r="AA3" s="126" t="str">
        <f t="shared" si="24"/>
        <v/>
      </c>
      <c r="AB3" s="126" t="str">
        <f t="shared" si="25"/>
        <v/>
      </c>
      <c r="AC3" s="126" t="str">
        <f t="shared" si="26"/>
        <v/>
      </c>
      <c r="AD3" s="126" t="str">
        <f t="shared" si="27"/>
        <v/>
      </c>
      <c r="AE3" s="126" t="str">
        <f t="shared" si="28"/>
        <v/>
      </c>
      <c r="AF3" s="126" t="str">
        <f t="shared" si="29"/>
        <v/>
      </c>
      <c r="AG3" s="126" t="str">
        <f t="shared" si="30"/>
        <v/>
      </c>
      <c r="AH3" s="126" t="str">
        <f t="shared" si="31"/>
        <v xml:space="preserve">cinq </v>
      </c>
      <c r="AI3" s="126" t="str">
        <f t="shared" si="32"/>
        <v xml:space="preserve">cent </v>
      </c>
      <c r="AJ3" s="126" t="str">
        <f t="shared" si="33"/>
        <v xml:space="preserve">vingt </v>
      </c>
      <c r="AK3" s="126" t="str">
        <f t="shared" si="34"/>
        <v xml:space="preserve">deux </v>
      </c>
      <c r="AL3" s="126" t="str">
        <f t="shared" si="35"/>
        <v>DH</v>
      </c>
      <c r="AM3" s="126" t="str">
        <f t="shared" si="36"/>
        <v xml:space="preserve"> et </v>
      </c>
      <c r="AN3" s="126" t="str">
        <f t="shared" si="37"/>
        <v xml:space="preserve">cinquante </v>
      </c>
      <c r="AO3" s="126" t="str">
        <f t="shared" si="38"/>
        <v/>
      </c>
      <c r="AP3" s="126" t="str">
        <f t="shared" si="39"/>
        <v>centimes</v>
      </c>
      <c r="AQ3" s="126" t="str">
        <f t="shared" si="40"/>
        <v xml:space="preserve"> </v>
      </c>
      <c r="AR3" s="126" t="str">
        <f t="shared" si="41"/>
        <v xml:space="preserve">cents </v>
      </c>
      <c r="AS3" s="126" t="str">
        <f t="shared" si="42"/>
        <v/>
      </c>
      <c r="AT3" s="126" t="str">
        <f t="shared" si="43"/>
        <v/>
      </c>
      <c r="AU3" s="126">
        <f t="shared" si="44"/>
        <v>0</v>
      </c>
      <c r="AV3" s="126" t="str">
        <f t="shared" si="45"/>
        <v xml:space="preserve">cents </v>
      </c>
      <c r="AW3" s="126" t="str">
        <f t="shared" si="46"/>
        <v/>
      </c>
      <c r="AX3" s="126" t="str">
        <f t="shared" si="47"/>
        <v/>
      </c>
      <c r="AY3" s="126">
        <f t="shared" si="48"/>
        <v>0</v>
      </c>
      <c r="AZ3" s="126" t="str">
        <f t="shared" si="49"/>
        <v xml:space="preserve">cent </v>
      </c>
      <c r="BA3" s="126" t="str">
        <f t="shared" si="50"/>
        <v xml:space="preserve">vingt </v>
      </c>
      <c r="BB3" s="126" t="str">
        <f t="shared" si="51"/>
        <v xml:space="preserve">deux </v>
      </c>
      <c r="BC3" s="126" t="str">
        <f t="shared" si="52"/>
        <v xml:space="preserve">cinquante </v>
      </c>
      <c r="BD3" s="126" t="str">
        <f t="shared" si="53"/>
        <v/>
      </c>
      <c r="BE3" s="126" t="str">
        <f t="shared" si="54"/>
        <v/>
      </c>
      <c r="BF3" s="126" t="str">
        <f t="shared" si="55"/>
        <v/>
      </c>
      <c r="BG3" s="126" t="str">
        <f t="shared" si="56"/>
        <v/>
      </c>
      <c r="BH3" s="126" t="str">
        <f t="shared" si="57"/>
        <v/>
      </c>
      <c r="BI3" s="126" t="str">
        <f t="shared" si="58"/>
        <v xml:space="preserve">vingt </v>
      </c>
      <c r="BJ3" s="126" t="str">
        <f t="shared" si="59"/>
        <v xml:space="preserve">deux </v>
      </c>
      <c r="BK3" s="126" t="str">
        <f t="shared" si="60"/>
        <v xml:space="preserve">cinquante </v>
      </c>
      <c r="BL3" s="126" t="str">
        <f t="shared" si="61"/>
        <v/>
      </c>
      <c r="BM3" s="126" t="str">
        <f t="shared" si="62"/>
        <v/>
      </c>
      <c r="BN3" s="126" t="str">
        <f t="shared" si="63"/>
        <v/>
      </c>
      <c r="BO3" s="126" t="str">
        <f t="shared" si="64"/>
        <v/>
      </c>
      <c r="BP3" s="126" t="str">
        <f t="shared" si="65"/>
        <v/>
      </c>
      <c r="BQ3" s="126" t="str">
        <f t="shared" si="66"/>
        <v xml:space="preserve">vingt </v>
      </c>
      <c r="BR3" s="126" t="str">
        <f t="shared" si="67"/>
        <v xml:space="preserve">deux </v>
      </c>
      <c r="BS3" s="126" t="str">
        <f t="shared" si="68"/>
        <v xml:space="preserve">cinquante </v>
      </c>
      <c r="BT3" s="126" t="str">
        <f t="shared" si="69"/>
        <v/>
      </c>
      <c r="BU3" s="126" t="str">
        <f t="shared" si="70"/>
        <v/>
      </c>
      <c r="BV3" s="126">
        <f t="shared" si="71"/>
        <v>0</v>
      </c>
      <c r="BW3" s="126" t="str">
        <f t="shared" si="72"/>
        <v/>
      </c>
      <c r="BX3" s="126" t="str">
        <f t="shared" si="73"/>
        <v/>
      </c>
      <c r="BY3" s="126" t="str">
        <f t="shared" si="74"/>
        <v xml:space="preserve">vingt </v>
      </c>
      <c r="BZ3" s="126">
        <f t="shared" si="75"/>
        <v>0</v>
      </c>
      <c r="CA3" s="126" t="str">
        <f t="shared" si="76"/>
        <v xml:space="preserve">cinquante </v>
      </c>
      <c r="CB3" s="126">
        <f t="shared" si="77"/>
        <v>0</v>
      </c>
      <c r="CC3" s="126" t="str">
        <f t="shared" si="78"/>
        <v/>
      </c>
      <c r="CD3" s="126" t="str">
        <f t="shared" si="79"/>
        <v/>
      </c>
      <c r="CE3" s="126">
        <f t="shared" si="80"/>
        <v>0</v>
      </c>
      <c r="CF3" s="126" t="str">
        <f t="shared" si="81"/>
        <v xml:space="preserve">vingt </v>
      </c>
      <c r="CG3" s="126" t="str">
        <f t="shared" si="81"/>
        <v xml:space="preserve">cinquante </v>
      </c>
      <c r="CH3" s="126" t="str">
        <f t="shared" si="82"/>
        <v/>
      </c>
      <c r="CI3" s="126" t="str">
        <f t="shared" si="83"/>
        <v/>
      </c>
      <c r="CJ3" s="126" t="str">
        <f t="shared" si="83"/>
        <v xml:space="preserve">vingt </v>
      </c>
      <c r="CK3" s="126" t="str">
        <f t="shared" si="83"/>
        <v xml:space="preserve">cinquante </v>
      </c>
      <c r="CL3" s="126" t="str">
        <f t="shared" si="84"/>
        <v/>
      </c>
      <c r="CM3" s="126" t="str">
        <f t="shared" si="85"/>
        <v/>
      </c>
      <c r="CN3" s="126" t="str">
        <f t="shared" si="86"/>
        <v xml:space="preserve">vingt </v>
      </c>
      <c r="CO3" s="126" t="str">
        <f t="shared" si="87"/>
        <v xml:space="preserve">cinquante </v>
      </c>
      <c r="CP3" s="126" t="str">
        <f t="shared" si="88"/>
        <v/>
      </c>
      <c r="CQ3" s="126" t="str">
        <f t="shared" si="89"/>
        <v/>
      </c>
      <c r="CR3" s="126" t="str">
        <f t="shared" si="90"/>
        <v/>
      </c>
      <c r="CS3" s="126" t="str">
        <f t="shared" si="91"/>
        <v/>
      </c>
      <c r="CT3" s="126"/>
      <c r="CU3" s="126"/>
      <c r="CV3" s="127"/>
      <c r="CW3" s="123" t="s">
        <v>222</v>
      </c>
    </row>
    <row r="4" spans="1:101">
      <c r="A4" s="128"/>
      <c r="B4" s="125" t="str">
        <f t="shared" si="0"/>
        <v xml:space="preserve">zéro DH </v>
      </c>
      <c r="C4" s="126" t="str">
        <f t="shared" si="1"/>
        <v xml:space="preserve">Zéro DH </v>
      </c>
      <c r="D4" s="126">
        <f t="shared" si="2"/>
        <v>0</v>
      </c>
      <c r="E4" s="126">
        <f t="shared" si="3"/>
        <v>0</v>
      </c>
      <c r="F4" s="126">
        <f t="shared" si="4"/>
        <v>0</v>
      </c>
      <c r="G4" s="126">
        <f t="shared" si="5"/>
        <v>0</v>
      </c>
      <c r="H4" s="126">
        <f t="shared" si="6"/>
        <v>0</v>
      </c>
      <c r="I4" s="126"/>
      <c r="J4" s="126">
        <f t="shared" si="7"/>
        <v>0</v>
      </c>
      <c r="K4" s="126">
        <f t="shared" si="8"/>
        <v>0</v>
      </c>
      <c r="L4" s="126">
        <f t="shared" si="9"/>
        <v>0</v>
      </c>
      <c r="M4" s="126">
        <f t="shared" si="10"/>
        <v>0</v>
      </c>
      <c r="N4" s="126">
        <f t="shared" si="11"/>
        <v>0</v>
      </c>
      <c r="O4" s="126">
        <f t="shared" si="12"/>
        <v>0</v>
      </c>
      <c r="P4" s="126">
        <f t="shared" si="13"/>
        <v>0</v>
      </c>
      <c r="Q4" s="126">
        <f t="shared" si="14"/>
        <v>0</v>
      </c>
      <c r="R4" s="126">
        <f t="shared" si="15"/>
        <v>0</v>
      </c>
      <c r="S4" s="126">
        <f t="shared" si="16"/>
        <v>0</v>
      </c>
      <c r="T4" s="126">
        <f t="shared" si="17"/>
        <v>0</v>
      </c>
      <c r="U4" s="126">
        <f t="shared" si="18"/>
        <v>0</v>
      </c>
      <c r="V4" s="126">
        <f t="shared" si="19"/>
        <v>0</v>
      </c>
      <c r="W4" s="126">
        <f t="shared" si="20"/>
        <v>0</v>
      </c>
      <c r="X4" s="126" t="str">
        <f t="shared" si="21"/>
        <v/>
      </c>
      <c r="Y4" s="126" t="str">
        <f t="shared" si="22"/>
        <v/>
      </c>
      <c r="Z4" s="126" t="str">
        <f t="shared" si="23"/>
        <v/>
      </c>
      <c r="AA4" s="126" t="str">
        <f t="shared" si="24"/>
        <v/>
      </c>
      <c r="AB4" s="126" t="str">
        <f t="shared" si="25"/>
        <v/>
      </c>
      <c r="AC4" s="126" t="str">
        <f t="shared" si="26"/>
        <v/>
      </c>
      <c r="AD4" s="126" t="str">
        <f t="shared" si="27"/>
        <v/>
      </c>
      <c r="AE4" s="126" t="str">
        <f t="shared" si="28"/>
        <v/>
      </c>
      <c r="AF4" s="126" t="str">
        <f t="shared" si="29"/>
        <v/>
      </c>
      <c r="AG4" s="126" t="str">
        <f t="shared" si="30"/>
        <v/>
      </c>
      <c r="AH4" s="126" t="str">
        <f t="shared" si="31"/>
        <v xml:space="preserve">zéro </v>
      </c>
      <c r="AI4" s="126" t="str">
        <f t="shared" si="32"/>
        <v/>
      </c>
      <c r="AJ4" s="126" t="str">
        <f t="shared" si="33"/>
        <v/>
      </c>
      <c r="AK4" s="126" t="str">
        <f t="shared" si="34"/>
        <v/>
      </c>
      <c r="AL4" s="126" t="str">
        <f t="shared" si="35"/>
        <v xml:space="preserve">DH </v>
      </c>
      <c r="AM4" s="126" t="str">
        <f t="shared" si="36"/>
        <v/>
      </c>
      <c r="AN4" s="126" t="str">
        <f t="shared" si="37"/>
        <v/>
      </c>
      <c r="AO4" s="126" t="str">
        <f t="shared" si="38"/>
        <v/>
      </c>
      <c r="AP4" s="126" t="str">
        <f t="shared" si="39"/>
        <v/>
      </c>
      <c r="AQ4" s="126" t="str">
        <f t="shared" si="40"/>
        <v xml:space="preserve"> </v>
      </c>
      <c r="AR4" s="126" t="str">
        <f t="shared" si="41"/>
        <v xml:space="preserve">cents </v>
      </c>
      <c r="AS4" s="126" t="str">
        <f t="shared" si="42"/>
        <v/>
      </c>
      <c r="AT4" s="126" t="str">
        <f t="shared" si="43"/>
        <v/>
      </c>
      <c r="AU4" s="126">
        <f t="shared" si="44"/>
        <v>0</v>
      </c>
      <c r="AV4" s="126" t="str">
        <f t="shared" si="45"/>
        <v xml:space="preserve">cents </v>
      </c>
      <c r="AW4" s="126" t="str">
        <f t="shared" si="46"/>
        <v/>
      </c>
      <c r="AX4" s="126" t="str">
        <f t="shared" si="47"/>
        <v/>
      </c>
      <c r="AY4" s="126">
        <f t="shared" si="48"/>
        <v>0</v>
      </c>
      <c r="AZ4" s="126" t="str">
        <f t="shared" si="49"/>
        <v xml:space="preserve">cents </v>
      </c>
      <c r="BA4" s="126" t="str">
        <f t="shared" si="50"/>
        <v/>
      </c>
      <c r="BB4" s="126" t="str">
        <f t="shared" si="51"/>
        <v/>
      </c>
      <c r="BC4" s="126" t="str">
        <f t="shared" si="52"/>
        <v/>
      </c>
      <c r="BD4" s="126" t="str">
        <f t="shared" si="53"/>
        <v/>
      </c>
      <c r="BE4" s="126" t="str">
        <f t="shared" si="54"/>
        <v/>
      </c>
      <c r="BF4" s="126" t="str">
        <f t="shared" si="55"/>
        <v/>
      </c>
      <c r="BG4" s="126" t="str">
        <f t="shared" si="56"/>
        <v/>
      </c>
      <c r="BH4" s="126" t="str">
        <f t="shared" si="57"/>
        <v/>
      </c>
      <c r="BI4" s="126" t="str">
        <f t="shared" si="58"/>
        <v/>
      </c>
      <c r="BJ4" s="126" t="str">
        <f t="shared" si="59"/>
        <v/>
      </c>
      <c r="BK4" s="126" t="str">
        <f t="shared" si="60"/>
        <v/>
      </c>
      <c r="BL4" s="126" t="str">
        <f t="shared" si="61"/>
        <v/>
      </c>
      <c r="BM4" s="126" t="str">
        <f t="shared" si="62"/>
        <v/>
      </c>
      <c r="BN4" s="126" t="str">
        <f t="shared" si="63"/>
        <v/>
      </c>
      <c r="BO4" s="126" t="str">
        <f t="shared" si="64"/>
        <v/>
      </c>
      <c r="BP4" s="126" t="str">
        <f t="shared" si="65"/>
        <v/>
      </c>
      <c r="BQ4" s="126" t="str">
        <f t="shared" si="66"/>
        <v/>
      </c>
      <c r="BR4" s="126" t="str">
        <f t="shared" si="67"/>
        <v/>
      </c>
      <c r="BS4" s="126" t="str">
        <f t="shared" si="68"/>
        <v/>
      </c>
      <c r="BT4" s="126" t="str">
        <f t="shared" si="69"/>
        <v/>
      </c>
      <c r="BU4" s="126" t="str">
        <f t="shared" si="70"/>
        <v/>
      </c>
      <c r="BV4" s="126">
        <f t="shared" si="71"/>
        <v>0</v>
      </c>
      <c r="BW4" s="126" t="str">
        <f t="shared" si="72"/>
        <v/>
      </c>
      <c r="BX4" s="126" t="str">
        <f t="shared" si="73"/>
        <v/>
      </c>
      <c r="BY4" s="126" t="str">
        <f t="shared" si="74"/>
        <v/>
      </c>
      <c r="BZ4" s="126">
        <f t="shared" si="75"/>
        <v>0</v>
      </c>
      <c r="CA4" s="126" t="str">
        <f t="shared" si="76"/>
        <v/>
      </c>
      <c r="CB4" s="126">
        <f t="shared" si="77"/>
        <v>0</v>
      </c>
      <c r="CC4" s="126" t="str">
        <f t="shared" si="78"/>
        <v/>
      </c>
      <c r="CD4" s="126" t="str">
        <f t="shared" si="79"/>
        <v/>
      </c>
      <c r="CE4" s="126">
        <f t="shared" si="80"/>
        <v>0</v>
      </c>
      <c r="CF4" s="126" t="str">
        <f t="shared" si="81"/>
        <v/>
      </c>
      <c r="CG4" s="126" t="str">
        <f t="shared" si="81"/>
        <v/>
      </c>
      <c r="CH4" s="126" t="str">
        <f t="shared" si="82"/>
        <v/>
      </c>
      <c r="CI4" s="126" t="str">
        <f t="shared" si="83"/>
        <v/>
      </c>
      <c r="CJ4" s="126" t="str">
        <f t="shared" si="83"/>
        <v/>
      </c>
      <c r="CK4" s="126" t="str">
        <f t="shared" si="83"/>
        <v/>
      </c>
      <c r="CL4" s="126" t="str">
        <f t="shared" si="84"/>
        <v/>
      </c>
      <c r="CM4" s="126" t="str">
        <f t="shared" si="85"/>
        <v/>
      </c>
      <c r="CN4" s="126" t="str">
        <f t="shared" si="86"/>
        <v/>
      </c>
      <c r="CO4" s="126" t="str">
        <f t="shared" si="87"/>
        <v/>
      </c>
      <c r="CP4" s="126" t="str">
        <f t="shared" si="88"/>
        <v/>
      </c>
      <c r="CQ4" s="126" t="str">
        <f t="shared" si="89"/>
        <v/>
      </c>
      <c r="CR4" s="126" t="str">
        <f t="shared" si="90"/>
        <v/>
      </c>
      <c r="CS4" s="126" t="str">
        <f t="shared" si="91"/>
        <v/>
      </c>
      <c r="CT4" s="126"/>
      <c r="CU4" s="126"/>
      <c r="CV4" s="127"/>
    </row>
    <row r="5" spans="1:101">
      <c r="A5" s="128"/>
      <c r="B5" s="125" t="str">
        <f t="shared" si="0"/>
        <v xml:space="preserve">zéro DH </v>
      </c>
      <c r="C5" s="126" t="str">
        <f t="shared" si="1"/>
        <v xml:space="preserve">Zéro DH </v>
      </c>
      <c r="D5" s="126">
        <f t="shared" si="2"/>
        <v>0</v>
      </c>
      <c r="E5" s="126">
        <f t="shared" si="3"/>
        <v>0</v>
      </c>
      <c r="F5" s="126">
        <f t="shared" si="4"/>
        <v>0</v>
      </c>
      <c r="G5" s="126">
        <f t="shared" si="5"/>
        <v>0</v>
      </c>
      <c r="H5" s="126">
        <f t="shared" si="6"/>
        <v>0</v>
      </c>
      <c r="I5" s="126"/>
      <c r="J5" s="126">
        <f t="shared" si="7"/>
        <v>0</v>
      </c>
      <c r="K5" s="126">
        <f t="shared" si="8"/>
        <v>0</v>
      </c>
      <c r="L5" s="126">
        <f t="shared" si="9"/>
        <v>0</v>
      </c>
      <c r="M5" s="126">
        <f t="shared" si="10"/>
        <v>0</v>
      </c>
      <c r="N5" s="126">
        <f t="shared" si="11"/>
        <v>0</v>
      </c>
      <c r="O5" s="126">
        <f t="shared" si="12"/>
        <v>0</v>
      </c>
      <c r="P5" s="126">
        <f t="shared" si="13"/>
        <v>0</v>
      </c>
      <c r="Q5" s="126">
        <f t="shared" si="14"/>
        <v>0</v>
      </c>
      <c r="R5" s="126">
        <f t="shared" si="15"/>
        <v>0</v>
      </c>
      <c r="S5" s="126">
        <f t="shared" si="16"/>
        <v>0</v>
      </c>
      <c r="T5" s="126">
        <f t="shared" si="17"/>
        <v>0</v>
      </c>
      <c r="U5" s="126">
        <f t="shared" si="18"/>
        <v>0</v>
      </c>
      <c r="V5" s="126">
        <f t="shared" si="19"/>
        <v>0</v>
      </c>
      <c r="W5" s="126">
        <f t="shared" si="20"/>
        <v>0</v>
      </c>
      <c r="X5" s="126" t="str">
        <f t="shared" si="21"/>
        <v/>
      </c>
      <c r="Y5" s="126" t="str">
        <f t="shared" si="22"/>
        <v/>
      </c>
      <c r="Z5" s="126" t="str">
        <f t="shared" si="23"/>
        <v/>
      </c>
      <c r="AA5" s="126" t="str">
        <f t="shared" si="24"/>
        <v/>
      </c>
      <c r="AB5" s="126" t="str">
        <f t="shared" si="25"/>
        <v/>
      </c>
      <c r="AC5" s="126" t="str">
        <f t="shared" si="26"/>
        <v/>
      </c>
      <c r="AD5" s="126" t="str">
        <f t="shared" si="27"/>
        <v/>
      </c>
      <c r="AE5" s="126" t="str">
        <f t="shared" si="28"/>
        <v/>
      </c>
      <c r="AF5" s="126" t="str">
        <f t="shared" si="29"/>
        <v/>
      </c>
      <c r="AG5" s="126" t="str">
        <f t="shared" si="30"/>
        <v/>
      </c>
      <c r="AH5" s="126" t="str">
        <f t="shared" si="31"/>
        <v xml:space="preserve">zéro </v>
      </c>
      <c r="AI5" s="126" t="str">
        <f t="shared" si="32"/>
        <v/>
      </c>
      <c r="AJ5" s="126" t="str">
        <f t="shared" si="33"/>
        <v/>
      </c>
      <c r="AK5" s="126" t="str">
        <f t="shared" si="34"/>
        <v/>
      </c>
      <c r="AL5" s="126" t="str">
        <f t="shared" si="35"/>
        <v xml:space="preserve">DH </v>
      </c>
      <c r="AM5" s="126" t="str">
        <f t="shared" si="36"/>
        <v/>
      </c>
      <c r="AN5" s="126" t="str">
        <f t="shared" si="37"/>
        <v/>
      </c>
      <c r="AO5" s="126" t="str">
        <f t="shared" si="38"/>
        <v/>
      </c>
      <c r="AP5" s="126" t="str">
        <f t="shared" si="39"/>
        <v/>
      </c>
      <c r="AQ5" s="126" t="str">
        <f t="shared" si="40"/>
        <v xml:space="preserve"> </v>
      </c>
      <c r="AR5" s="126" t="str">
        <f t="shared" si="41"/>
        <v xml:space="preserve">cents </v>
      </c>
      <c r="AS5" s="126" t="str">
        <f t="shared" si="42"/>
        <v/>
      </c>
      <c r="AT5" s="126" t="str">
        <f t="shared" si="43"/>
        <v/>
      </c>
      <c r="AU5" s="126">
        <f t="shared" si="44"/>
        <v>0</v>
      </c>
      <c r="AV5" s="126" t="str">
        <f t="shared" si="45"/>
        <v xml:space="preserve">cents </v>
      </c>
      <c r="AW5" s="126" t="str">
        <f t="shared" si="46"/>
        <v/>
      </c>
      <c r="AX5" s="126" t="str">
        <f t="shared" si="47"/>
        <v/>
      </c>
      <c r="AY5" s="126">
        <f t="shared" si="48"/>
        <v>0</v>
      </c>
      <c r="AZ5" s="126" t="str">
        <f t="shared" si="49"/>
        <v xml:space="preserve">cents </v>
      </c>
      <c r="BA5" s="126" t="str">
        <f t="shared" si="50"/>
        <v/>
      </c>
      <c r="BB5" s="126" t="str">
        <f t="shared" si="51"/>
        <v/>
      </c>
      <c r="BC5" s="126" t="str">
        <f t="shared" si="52"/>
        <v/>
      </c>
      <c r="BD5" s="126" t="str">
        <f t="shared" si="53"/>
        <v/>
      </c>
      <c r="BE5" s="126" t="str">
        <f t="shared" si="54"/>
        <v/>
      </c>
      <c r="BF5" s="126" t="str">
        <f t="shared" si="55"/>
        <v/>
      </c>
      <c r="BG5" s="126" t="str">
        <f t="shared" si="56"/>
        <v/>
      </c>
      <c r="BH5" s="126" t="str">
        <f t="shared" si="57"/>
        <v/>
      </c>
      <c r="BI5" s="126" t="str">
        <f t="shared" si="58"/>
        <v/>
      </c>
      <c r="BJ5" s="126" t="str">
        <f t="shared" si="59"/>
        <v/>
      </c>
      <c r="BK5" s="126" t="str">
        <f t="shared" si="60"/>
        <v/>
      </c>
      <c r="BL5" s="126" t="str">
        <f t="shared" si="61"/>
        <v/>
      </c>
      <c r="BM5" s="126" t="str">
        <f t="shared" si="62"/>
        <v/>
      </c>
      <c r="BN5" s="126" t="str">
        <f t="shared" si="63"/>
        <v/>
      </c>
      <c r="BO5" s="126" t="str">
        <f t="shared" si="64"/>
        <v/>
      </c>
      <c r="BP5" s="126" t="str">
        <f t="shared" si="65"/>
        <v/>
      </c>
      <c r="BQ5" s="126" t="str">
        <f t="shared" si="66"/>
        <v/>
      </c>
      <c r="BR5" s="126" t="str">
        <f t="shared" si="67"/>
        <v/>
      </c>
      <c r="BS5" s="126" t="str">
        <f t="shared" si="68"/>
        <v/>
      </c>
      <c r="BT5" s="126" t="str">
        <f t="shared" si="69"/>
        <v/>
      </c>
      <c r="BU5" s="126" t="str">
        <f t="shared" si="70"/>
        <v/>
      </c>
      <c r="BV5" s="126">
        <f t="shared" si="71"/>
        <v>0</v>
      </c>
      <c r="BW5" s="126" t="str">
        <f t="shared" si="72"/>
        <v/>
      </c>
      <c r="BX5" s="126" t="str">
        <f t="shared" si="73"/>
        <v/>
      </c>
      <c r="BY5" s="126" t="str">
        <f t="shared" si="74"/>
        <v/>
      </c>
      <c r="BZ5" s="126">
        <f t="shared" si="75"/>
        <v>0</v>
      </c>
      <c r="CA5" s="126" t="str">
        <f t="shared" si="76"/>
        <v/>
      </c>
      <c r="CB5" s="126">
        <f t="shared" si="77"/>
        <v>0</v>
      </c>
      <c r="CC5" s="126" t="str">
        <f t="shared" si="78"/>
        <v/>
      </c>
      <c r="CD5" s="126" t="str">
        <f t="shared" si="79"/>
        <v/>
      </c>
      <c r="CE5" s="126">
        <f t="shared" si="80"/>
        <v>0</v>
      </c>
      <c r="CF5" s="126" t="str">
        <f t="shared" si="81"/>
        <v/>
      </c>
      <c r="CG5" s="126" t="str">
        <f t="shared" si="81"/>
        <v/>
      </c>
      <c r="CH5" s="126" t="str">
        <f t="shared" si="82"/>
        <v/>
      </c>
      <c r="CI5" s="126" t="str">
        <f t="shared" si="83"/>
        <v/>
      </c>
      <c r="CJ5" s="126" t="str">
        <f t="shared" si="83"/>
        <v/>
      </c>
      <c r="CK5" s="126" t="str">
        <f t="shared" si="83"/>
        <v/>
      </c>
      <c r="CL5" s="126" t="str">
        <f t="shared" si="84"/>
        <v/>
      </c>
      <c r="CM5" s="126" t="str">
        <f t="shared" si="85"/>
        <v/>
      </c>
      <c r="CN5" s="126" t="str">
        <f t="shared" si="86"/>
        <v/>
      </c>
      <c r="CO5" s="126" t="str">
        <f t="shared" si="87"/>
        <v/>
      </c>
      <c r="CP5" s="126" t="str">
        <f t="shared" si="88"/>
        <v/>
      </c>
      <c r="CQ5" s="126" t="str">
        <f t="shared" si="89"/>
        <v/>
      </c>
      <c r="CR5" s="126" t="str">
        <f t="shared" si="90"/>
        <v/>
      </c>
      <c r="CS5" s="126" t="str">
        <f t="shared" si="91"/>
        <v/>
      </c>
      <c r="CT5" s="126"/>
      <c r="CU5" s="126"/>
      <c r="CV5" s="127"/>
    </row>
    <row r="6" spans="1:101">
      <c r="A6" s="128"/>
      <c r="B6" s="125" t="str">
        <f t="shared" si="0"/>
        <v xml:space="preserve">zéro DH </v>
      </c>
      <c r="C6" s="126" t="str">
        <f t="shared" si="1"/>
        <v xml:space="preserve">Zéro DH </v>
      </c>
      <c r="D6" s="126">
        <f t="shared" si="2"/>
        <v>0</v>
      </c>
      <c r="E6" s="126">
        <f t="shared" si="3"/>
        <v>0</v>
      </c>
      <c r="F6" s="126">
        <f t="shared" si="4"/>
        <v>0</v>
      </c>
      <c r="G6" s="126">
        <f t="shared" si="5"/>
        <v>0</v>
      </c>
      <c r="H6" s="126">
        <f t="shared" si="6"/>
        <v>0</v>
      </c>
      <c r="I6" s="126"/>
      <c r="J6" s="126">
        <f t="shared" si="7"/>
        <v>0</v>
      </c>
      <c r="K6" s="126">
        <f t="shared" si="8"/>
        <v>0</v>
      </c>
      <c r="L6" s="126">
        <f t="shared" si="9"/>
        <v>0</v>
      </c>
      <c r="M6" s="126">
        <f t="shared" si="10"/>
        <v>0</v>
      </c>
      <c r="N6" s="126">
        <f t="shared" si="11"/>
        <v>0</v>
      </c>
      <c r="O6" s="126">
        <f t="shared" si="12"/>
        <v>0</v>
      </c>
      <c r="P6" s="126">
        <f t="shared" si="13"/>
        <v>0</v>
      </c>
      <c r="Q6" s="126">
        <f t="shared" si="14"/>
        <v>0</v>
      </c>
      <c r="R6" s="126">
        <f t="shared" si="15"/>
        <v>0</v>
      </c>
      <c r="S6" s="126">
        <f t="shared" si="16"/>
        <v>0</v>
      </c>
      <c r="T6" s="126">
        <f t="shared" si="17"/>
        <v>0</v>
      </c>
      <c r="U6" s="126">
        <f t="shared" si="18"/>
        <v>0</v>
      </c>
      <c r="V6" s="126">
        <f t="shared" si="19"/>
        <v>0</v>
      </c>
      <c r="W6" s="126">
        <f t="shared" si="20"/>
        <v>0</v>
      </c>
      <c r="X6" s="126" t="str">
        <f t="shared" si="21"/>
        <v/>
      </c>
      <c r="Y6" s="126" t="str">
        <f t="shared" si="22"/>
        <v/>
      </c>
      <c r="Z6" s="126" t="str">
        <f t="shared" si="23"/>
        <v/>
      </c>
      <c r="AA6" s="126" t="str">
        <f t="shared" si="24"/>
        <v/>
      </c>
      <c r="AB6" s="126" t="str">
        <f t="shared" si="25"/>
        <v/>
      </c>
      <c r="AC6" s="126" t="str">
        <f t="shared" si="26"/>
        <v/>
      </c>
      <c r="AD6" s="126" t="str">
        <f t="shared" si="27"/>
        <v/>
      </c>
      <c r="AE6" s="126" t="str">
        <f t="shared" si="28"/>
        <v/>
      </c>
      <c r="AF6" s="126" t="str">
        <f t="shared" si="29"/>
        <v/>
      </c>
      <c r="AG6" s="126" t="str">
        <f t="shared" si="30"/>
        <v/>
      </c>
      <c r="AH6" s="126" t="str">
        <f t="shared" si="31"/>
        <v xml:space="preserve">zéro </v>
      </c>
      <c r="AI6" s="126" t="str">
        <f t="shared" si="32"/>
        <v/>
      </c>
      <c r="AJ6" s="126" t="str">
        <f t="shared" si="33"/>
        <v/>
      </c>
      <c r="AK6" s="126" t="str">
        <f t="shared" si="34"/>
        <v/>
      </c>
      <c r="AL6" s="126" t="str">
        <f t="shared" si="35"/>
        <v xml:space="preserve">DH </v>
      </c>
      <c r="AM6" s="126" t="str">
        <f t="shared" si="36"/>
        <v/>
      </c>
      <c r="AN6" s="126" t="str">
        <f t="shared" si="37"/>
        <v/>
      </c>
      <c r="AO6" s="126" t="str">
        <f t="shared" si="38"/>
        <v/>
      </c>
      <c r="AP6" s="126" t="str">
        <f t="shared" si="39"/>
        <v/>
      </c>
      <c r="AQ6" s="126" t="str">
        <f t="shared" si="40"/>
        <v xml:space="preserve"> </v>
      </c>
      <c r="AR6" s="126" t="str">
        <f t="shared" si="41"/>
        <v xml:space="preserve">cents </v>
      </c>
      <c r="AS6" s="126" t="str">
        <f t="shared" si="42"/>
        <v/>
      </c>
      <c r="AT6" s="126" t="str">
        <f t="shared" si="43"/>
        <v/>
      </c>
      <c r="AU6" s="126">
        <f t="shared" si="44"/>
        <v>0</v>
      </c>
      <c r="AV6" s="126" t="str">
        <f t="shared" si="45"/>
        <v xml:space="preserve">cents </v>
      </c>
      <c r="AW6" s="126" t="str">
        <f t="shared" si="46"/>
        <v/>
      </c>
      <c r="AX6" s="126" t="str">
        <f t="shared" si="47"/>
        <v/>
      </c>
      <c r="AY6" s="126">
        <f t="shared" si="48"/>
        <v>0</v>
      </c>
      <c r="AZ6" s="126" t="str">
        <f t="shared" si="49"/>
        <v xml:space="preserve">cents </v>
      </c>
      <c r="BA6" s="126" t="str">
        <f t="shared" si="50"/>
        <v/>
      </c>
      <c r="BB6" s="126" t="str">
        <f t="shared" si="51"/>
        <v/>
      </c>
      <c r="BC6" s="126" t="str">
        <f t="shared" si="52"/>
        <v/>
      </c>
      <c r="BD6" s="126" t="str">
        <f t="shared" si="53"/>
        <v/>
      </c>
      <c r="BE6" s="126" t="str">
        <f t="shared" si="54"/>
        <v/>
      </c>
      <c r="BF6" s="126" t="str">
        <f t="shared" si="55"/>
        <v/>
      </c>
      <c r="BG6" s="126" t="str">
        <f t="shared" si="56"/>
        <v/>
      </c>
      <c r="BH6" s="126" t="str">
        <f t="shared" si="57"/>
        <v/>
      </c>
      <c r="BI6" s="126" t="str">
        <f t="shared" si="58"/>
        <v/>
      </c>
      <c r="BJ6" s="126" t="str">
        <f t="shared" si="59"/>
        <v/>
      </c>
      <c r="BK6" s="126" t="str">
        <f t="shared" si="60"/>
        <v/>
      </c>
      <c r="BL6" s="126" t="str">
        <f t="shared" si="61"/>
        <v/>
      </c>
      <c r="BM6" s="126" t="str">
        <f t="shared" si="62"/>
        <v/>
      </c>
      <c r="BN6" s="126" t="str">
        <f t="shared" si="63"/>
        <v/>
      </c>
      <c r="BO6" s="126" t="str">
        <f t="shared" si="64"/>
        <v/>
      </c>
      <c r="BP6" s="126" t="str">
        <f t="shared" si="65"/>
        <v/>
      </c>
      <c r="BQ6" s="126" t="str">
        <f t="shared" si="66"/>
        <v/>
      </c>
      <c r="BR6" s="126" t="str">
        <f t="shared" si="67"/>
        <v/>
      </c>
      <c r="BS6" s="126" t="str">
        <f t="shared" si="68"/>
        <v/>
      </c>
      <c r="BT6" s="126" t="str">
        <f t="shared" si="69"/>
        <v/>
      </c>
      <c r="BU6" s="126" t="str">
        <f t="shared" si="70"/>
        <v/>
      </c>
      <c r="BV6" s="126">
        <f t="shared" si="71"/>
        <v>0</v>
      </c>
      <c r="BW6" s="126" t="str">
        <f t="shared" si="72"/>
        <v/>
      </c>
      <c r="BX6" s="126" t="str">
        <f t="shared" si="73"/>
        <v/>
      </c>
      <c r="BY6" s="126" t="str">
        <f t="shared" si="74"/>
        <v/>
      </c>
      <c r="BZ6" s="126">
        <f t="shared" si="75"/>
        <v>0</v>
      </c>
      <c r="CA6" s="126" t="str">
        <f t="shared" si="76"/>
        <v/>
      </c>
      <c r="CB6" s="126">
        <f t="shared" si="77"/>
        <v>0</v>
      </c>
      <c r="CC6" s="126" t="str">
        <f t="shared" si="78"/>
        <v/>
      </c>
      <c r="CD6" s="126" t="str">
        <f t="shared" si="79"/>
        <v/>
      </c>
      <c r="CE6" s="126">
        <f t="shared" si="80"/>
        <v>0</v>
      </c>
      <c r="CF6" s="126" t="str">
        <f t="shared" si="81"/>
        <v/>
      </c>
      <c r="CG6" s="126" t="str">
        <f t="shared" si="81"/>
        <v/>
      </c>
      <c r="CH6" s="126" t="str">
        <f t="shared" si="82"/>
        <v/>
      </c>
      <c r="CI6" s="126" t="str">
        <f t="shared" si="83"/>
        <v/>
      </c>
      <c r="CJ6" s="126" t="str">
        <f t="shared" si="83"/>
        <v/>
      </c>
      <c r="CK6" s="126" t="str">
        <f t="shared" si="83"/>
        <v/>
      </c>
      <c r="CL6" s="126" t="str">
        <f t="shared" si="84"/>
        <v/>
      </c>
      <c r="CM6" s="126" t="str">
        <f t="shared" si="85"/>
        <v/>
      </c>
      <c r="CN6" s="126" t="str">
        <f t="shared" si="86"/>
        <v/>
      </c>
      <c r="CO6" s="126" t="str">
        <f t="shared" si="87"/>
        <v/>
      </c>
      <c r="CP6" s="126" t="str">
        <f t="shared" si="88"/>
        <v/>
      </c>
      <c r="CQ6" s="126" t="str">
        <f t="shared" si="89"/>
        <v/>
      </c>
      <c r="CR6" s="126" t="str">
        <f t="shared" si="90"/>
        <v/>
      </c>
      <c r="CS6" s="126" t="str">
        <f t="shared" si="91"/>
        <v/>
      </c>
      <c r="CT6" s="126"/>
      <c r="CU6" s="126"/>
      <c r="CV6" s="127"/>
    </row>
    <row r="7" spans="1:101">
      <c r="A7" s="129"/>
      <c r="B7" s="125" t="str">
        <f t="shared" si="0"/>
        <v xml:space="preserve">zéro DH </v>
      </c>
      <c r="C7" s="126" t="str">
        <f t="shared" si="1"/>
        <v xml:space="preserve">Zéro DH </v>
      </c>
      <c r="D7" s="126">
        <f t="shared" si="2"/>
        <v>0</v>
      </c>
      <c r="E7" s="126">
        <f t="shared" si="3"/>
        <v>0</v>
      </c>
      <c r="F7" s="126">
        <f t="shared" si="4"/>
        <v>0</v>
      </c>
      <c r="G7" s="126">
        <f t="shared" si="5"/>
        <v>0</v>
      </c>
      <c r="H7" s="126">
        <f t="shared" si="6"/>
        <v>0</v>
      </c>
      <c r="I7" s="126"/>
      <c r="J7" s="126">
        <f t="shared" si="7"/>
        <v>0</v>
      </c>
      <c r="K7" s="126">
        <f t="shared" si="8"/>
        <v>0</v>
      </c>
      <c r="L7" s="126">
        <f t="shared" si="9"/>
        <v>0</v>
      </c>
      <c r="M7" s="126">
        <f t="shared" si="10"/>
        <v>0</v>
      </c>
      <c r="N7" s="126">
        <f t="shared" si="11"/>
        <v>0</v>
      </c>
      <c r="O7" s="126">
        <f t="shared" si="12"/>
        <v>0</v>
      </c>
      <c r="P7" s="126">
        <f t="shared" si="13"/>
        <v>0</v>
      </c>
      <c r="Q7" s="126">
        <f t="shared" si="14"/>
        <v>0</v>
      </c>
      <c r="R7" s="126">
        <f t="shared" si="15"/>
        <v>0</v>
      </c>
      <c r="S7" s="126">
        <f t="shared" si="16"/>
        <v>0</v>
      </c>
      <c r="T7" s="126">
        <f t="shared" si="17"/>
        <v>0</v>
      </c>
      <c r="U7" s="126">
        <f t="shared" si="18"/>
        <v>0</v>
      </c>
      <c r="V7" s="126">
        <f t="shared" si="19"/>
        <v>0</v>
      </c>
      <c r="W7" s="126">
        <f t="shared" si="20"/>
        <v>0</v>
      </c>
      <c r="X7" s="126" t="str">
        <f t="shared" si="21"/>
        <v/>
      </c>
      <c r="Y7" s="126" t="str">
        <f t="shared" si="22"/>
        <v/>
      </c>
      <c r="Z7" s="126" t="str">
        <f t="shared" si="23"/>
        <v/>
      </c>
      <c r="AA7" s="126" t="str">
        <f t="shared" si="24"/>
        <v/>
      </c>
      <c r="AB7" s="126" t="str">
        <f t="shared" si="25"/>
        <v/>
      </c>
      <c r="AC7" s="126" t="str">
        <f t="shared" si="26"/>
        <v/>
      </c>
      <c r="AD7" s="126" t="str">
        <f t="shared" si="27"/>
        <v/>
      </c>
      <c r="AE7" s="126" t="str">
        <f t="shared" si="28"/>
        <v/>
      </c>
      <c r="AF7" s="126" t="str">
        <f t="shared" si="29"/>
        <v/>
      </c>
      <c r="AG7" s="126" t="str">
        <f t="shared" si="30"/>
        <v/>
      </c>
      <c r="AH7" s="126" t="str">
        <f t="shared" si="31"/>
        <v xml:space="preserve">zéro </v>
      </c>
      <c r="AI7" s="126" t="str">
        <f t="shared" si="32"/>
        <v/>
      </c>
      <c r="AJ7" s="126" t="str">
        <f t="shared" si="33"/>
        <v/>
      </c>
      <c r="AK7" s="126" t="str">
        <f t="shared" si="34"/>
        <v/>
      </c>
      <c r="AL7" s="126" t="str">
        <f t="shared" si="35"/>
        <v xml:space="preserve">DH </v>
      </c>
      <c r="AM7" s="126" t="str">
        <f t="shared" si="36"/>
        <v/>
      </c>
      <c r="AN7" s="126" t="str">
        <f t="shared" si="37"/>
        <v/>
      </c>
      <c r="AO7" s="126" t="str">
        <f t="shared" si="38"/>
        <v/>
      </c>
      <c r="AP7" s="126" t="str">
        <f t="shared" si="39"/>
        <v/>
      </c>
      <c r="AQ7" s="126" t="str">
        <f t="shared" si="40"/>
        <v xml:space="preserve"> </v>
      </c>
      <c r="AR7" s="126" t="str">
        <f t="shared" si="41"/>
        <v xml:space="preserve">cents </v>
      </c>
      <c r="AS7" s="126" t="str">
        <f t="shared" si="42"/>
        <v/>
      </c>
      <c r="AT7" s="126" t="str">
        <f t="shared" si="43"/>
        <v/>
      </c>
      <c r="AU7" s="126">
        <f t="shared" si="44"/>
        <v>0</v>
      </c>
      <c r="AV7" s="126" t="str">
        <f t="shared" si="45"/>
        <v xml:space="preserve">cents </v>
      </c>
      <c r="AW7" s="126" t="str">
        <f t="shared" si="46"/>
        <v/>
      </c>
      <c r="AX7" s="126" t="str">
        <f t="shared" si="47"/>
        <v/>
      </c>
      <c r="AY7" s="126">
        <f t="shared" si="48"/>
        <v>0</v>
      </c>
      <c r="AZ7" s="126" t="str">
        <f t="shared" si="49"/>
        <v xml:space="preserve">cents </v>
      </c>
      <c r="BA7" s="126" t="str">
        <f t="shared" si="50"/>
        <v/>
      </c>
      <c r="BB7" s="126" t="str">
        <f t="shared" si="51"/>
        <v/>
      </c>
      <c r="BC7" s="126" t="str">
        <f t="shared" si="52"/>
        <v/>
      </c>
      <c r="BD7" s="126" t="str">
        <f t="shared" si="53"/>
        <v/>
      </c>
      <c r="BE7" s="126" t="str">
        <f t="shared" si="54"/>
        <v/>
      </c>
      <c r="BF7" s="126" t="str">
        <f t="shared" si="55"/>
        <v/>
      </c>
      <c r="BG7" s="126" t="str">
        <f t="shared" si="56"/>
        <v/>
      </c>
      <c r="BH7" s="126" t="str">
        <f t="shared" si="57"/>
        <v/>
      </c>
      <c r="BI7" s="126" t="str">
        <f t="shared" si="58"/>
        <v/>
      </c>
      <c r="BJ7" s="126" t="str">
        <f t="shared" si="59"/>
        <v/>
      </c>
      <c r="BK7" s="126" t="str">
        <f t="shared" si="60"/>
        <v/>
      </c>
      <c r="BL7" s="126" t="str">
        <f t="shared" si="61"/>
        <v/>
      </c>
      <c r="BM7" s="126" t="str">
        <f t="shared" si="62"/>
        <v/>
      </c>
      <c r="BN7" s="126" t="str">
        <f t="shared" si="63"/>
        <v/>
      </c>
      <c r="BO7" s="126" t="str">
        <f t="shared" si="64"/>
        <v/>
      </c>
      <c r="BP7" s="126" t="str">
        <f t="shared" si="65"/>
        <v/>
      </c>
      <c r="BQ7" s="126" t="str">
        <f t="shared" si="66"/>
        <v/>
      </c>
      <c r="BR7" s="126" t="str">
        <f t="shared" si="67"/>
        <v/>
      </c>
      <c r="BS7" s="126" t="str">
        <f t="shared" si="68"/>
        <v/>
      </c>
      <c r="BT7" s="126" t="str">
        <f t="shared" si="69"/>
        <v/>
      </c>
      <c r="BU7" s="126" t="str">
        <f t="shared" si="70"/>
        <v/>
      </c>
      <c r="BV7" s="126">
        <f t="shared" si="71"/>
        <v>0</v>
      </c>
      <c r="BW7" s="126" t="str">
        <f t="shared" si="72"/>
        <v/>
      </c>
      <c r="BX7" s="126" t="str">
        <f t="shared" si="73"/>
        <v/>
      </c>
      <c r="BY7" s="126" t="str">
        <f t="shared" si="74"/>
        <v/>
      </c>
      <c r="BZ7" s="126">
        <f t="shared" si="75"/>
        <v>0</v>
      </c>
      <c r="CA7" s="126" t="str">
        <f t="shared" si="76"/>
        <v/>
      </c>
      <c r="CB7" s="126">
        <f t="shared" si="77"/>
        <v>0</v>
      </c>
      <c r="CC7" s="126" t="str">
        <f t="shared" si="78"/>
        <v/>
      </c>
      <c r="CD7" s="126" t="str">
        <f t="shared" si="79"/>
        <v/>
      </c>
      <c r="CE7" s="126">
        <f t="shared" si="80"/>
        <v>0</v>
      </c>
      <c r="CF7" s="126" t="str">
        <f t="shared" si="81"/>
        <v/>
      </c>
      <c r="CG7" s="126" t="str">
        <f t="shared" si="81"/>
        <v/>
      </c>
      <c r="CH7" s="126" t="str">
        <f t="shared" si="82"/>
        <v/>
      </c>
      <c r="CI7" s="126" t="str">
        <f t="shared" si="83"/>
        <v/>
      </c>
      <c r="CJ7" s="126" t="str">
        <f t="shared" si="83"/>
        <v/>
      </c>
      <c r="CK7" s="126" t="str">
        <f t="shared" si="83"/>
        <v/>
      </c>
      <c r="CL7" s="126" t="str">
        <f t="shared" si="84"/>
        <v/>
      </c>
      <c r="CM7" s="126" t="str">
        <f t="shared" si="85"/>
        <v/>
      </c>
      <c r="CN7" s="126" t="str">
        <f t="shared" si="86"/>
        <v/>
      </c>
      <c r="CO7" s="126" t="str">
        <f t="shared" si="87"/>
        <v/>
      </c>
      <c r="CP7" s="126" t="str">
        <f t="shared" si="88"/>
        <v/>
      </c>
      <c r="CQ7" s="126" t="str">
        <f t="shared" si="89"/>
        <v/>
      </c>
      <c r="CR7" s="126" t="str">
        <f t="shared" si="90"/>
        <v/>
      </c>
      <c r="CS7" s="126" t="str">
        <f t="shared" si="91"/>
        <v/>
      </c>
      <c r="CT7" s="126"/>
      <c r="CU7" s="126"/>
      <c r="CV7" s="127"/>
    </row>
    <row r="8" spans="1:101">
      <c r="A8" s="129"/>
      <c r="B8" s="125" t="str">
        <f t="shared" si="0"/>
        <v xml:space="preserve">zéro DH </v>
      </c>
      <c r="C8" s="126" t="str">
        <f t="shared" si="1"/>
        <v xml:space="preserve">Zéro DH </v>
      </c>
      <c r="D8" s="126">
        <f t="shared" si="2"/>
        <v>0</v>
      </c>
      <c r="E8" s="126">
        <f t="shared" si="3"/>
        <v>0</v>
      </c>
      <c r="F8" s="126">
        <f t="shared" si="4"/>
        <v>0</v>
      </c>
      <c r="G8" s="126">
        <f t="shared" si="5"/>
        <v>0</v>
      </c>
      <c r="H8" s="126">
        <f t="shared" si="6"/>
        <v>0</v>
      </c>
      <c r="I8" s="126"/>
      <c r="J8" s="126">
        <f t="shared" si="7"/>
        <v>0</v>
      </c>
      <c r="K8" s="126">
        <f t="shared" si="8"/>
        <v>0</v>
      </c>
      <c r="L8" s="126">
        <f t="shared" si="9"/>
        <v>0</v>
      </c>
      <c r="M8" s="126">
        <f t="shared" si="10"/>
        <v>0</v>
      </c>
      <c r="N8" s="126">
        <f t="shared" si="11"/>
        <v>0</v>
      </c>
      <c r="O8" s="126">
        <f t="shared" si="12"/>
        <v>0</v>
      </c>
      <c r="P8" s="126">
        <f t="shared" si="13"/>
        <v>0</v>
      </c>
      <c r="Q8" s="126">
        <f t="shared" si="14"/>
        <v>0</v>
      </c>
      <c r="R8" s="126">
        <f t="shared" si="15"/>
        <v>0</v>
      </c>
      <c r="S8" s="126">
        <f t="shared" si="16"/>
        <v>0</v>
      </c>
      <c r="T8" s="126">
        <f t="shared" si="17"/>
        <v>0</v>
      </c>
      <c r="U8" s="126">
        <f t="shared" si="18"/>
        <v>0</v>
      </c>
      <c r="V8" s="126">
        <f t="shared" si="19"/>
        <v>0</v>
      </c>
      <c r="W8" s="126">
        <f t="shared" si="20"/>
        <v>0</v>
      </c>
      <c r="X8" s="126" t="str">
        <f t="shared" si="21"/>
        <v/>
      </c>
      <c r="Y8" s="126" t="str">
        <f t="shared" si="22"/>
        <v/>
      </c>
      <c r="Z8" s="126" t="str">
        <f t="shared" si="23"/>
        <v/>
      </c>
      <c r="AA8" s="126" t="str">
        <f t="shared" si="24"/>
        <v/>
      </c>
      <c r="AB8" s="126" t="str">
        <f t="shared" si="25"/>
        <v/>
      </c>
      <c r="AC8" s="126" t="str">
        <f t="shared" si="26"/>
        <v/>
      </c>
      <c r="AD8" s="126" t="str">
        <f t="shared" si="27"/>
        <v/>
      </c>
      <c r="AE8" s="126" t="str">
        <f t="shared" si="28"/>
        <v/>
      </c>
      <c r="AF8" s="126" t="str">
        <f t="shared" si="29"/>
        <v/>
      </c>
      <c r="AG8" s="126" t="str">
        <f t="shared" si="30"/>
        <v/>
      </c>
      <c r="AH8" s="126" t="str">
        <f t="shared" si="31"/>
        <v xml:space="preserve">zéro </v>
      </c>
      <c r="AI8" s="126" t="str">
        <f t="shared" si="32"/>
        <v/>
      </c>
      <c r="AJ8" s="126" t="str">
        <f t="shared" si="33"/>
        <v/>
      </c>
      <c r="AK8" s="126" t="str">
        <f t="shared" si="34"/>
        <v/>
      </c>
      <c r="AL8" s="126" t="str">
        <f t="shared" si="35"/>
        <v xml:space="preserve">DH </v>
      </c>
      <c r="AM8" s="126" t="str">
        <f t="shared" si="36"/>
        <v/>
      </c>
      <c r="AN8" s="126" t="str">
        <f t="shared" si="37"/>
        <v/>
      </c>
      <c r="AO8" s="126" t="str">
        <f t="shared" si="38"/>
        <v/>
      </c>
      <c r="AP8" s="126" t="str">
        <f t="shared" si="39"/>
        <v/>
      </c>
      <c r="AQ8" s="126" t="str">
        <f t="shared" si="40"/>
        <v xml:space="preserve"> </v>
      </c>
      <c r="AR8" s="126" t="str">
        <f t="shared" si="41"/>
        <v xml:space="preserve">cents </v>
      </c>
      <c r="AS8" s="126" t="str">
        <f t="shared" si="42"/>
        <v/>
      </c>
      <c r="AT8" s="126" t="str">
        <f t="shared" si="43"/>
        <v/>
      </c>
      <c r="AU8" s="126">
        <f t="shared" si="44"/>
        <v>0</v>
      </c>
      <c r="AV8" s="126" t="str">
        <f t="shared" si="45"/>
        <v xml:space="preserve">cents </v>
      </c>
      <c r="AW8" s="126" t="str">
        <f t="shared" si="46"/>
        <v/>
      </c>
      <c r="AX8" s="126" t="str">
        <f t="shared" si="47"/>
        <v/>
      </c>
      <c r="AY8" s="126">
        <f t="shared" si="48"/>
        <v>0</v>
      </c>
      <c r="AZ8" s="126" t="str">
        <f t="shared" si="49"/>
        <v xml:space="preserve">cents </v>
      </c>
      <c r="BA8" s="126" t="str">
        <f t="shared" si="50"/>
        <v/>
      </c>
      <c r="BB8" s="126" t="str">
        <f t="shared" si="51"/>
        <v/>
      </c>
      <c r="BC8" s="126" t="str">
        <f t="shared" si="52"/>
        <v/>
      </c>
      <c r="BD8" s="126" t="str">
        <f t="shared" si="53"/>
        <v/>
      </c>
      <c r="BE8" s="126" t="str">
        <f t="shared" si="54"/>
        <v/>
      </c>
      <c r="BF8" s="126" t="str">
        <f t="shared" si="55"/>
        <v/>
      </c>
      <c r="BG8" s="126" t="str">
        <f t="shared" si="56"/>
        <v/>
      </c>
      <c r="BH8" s="126" t="str">
        <f t="shared" si="57"/>
        <v/>
      </c>
      <c r="BI8" s="126" t="str">
        <f t="shared" si="58"/>
        <v/>
      </c>
      <c r="BJ8" s="126" t="str">
        <f t="shared" si="59"/>
        <v/>
      </c>
      <c r="BK8" s="126" t="str">
        <f t="shared" si="60"/>
        <v/>
      </c>
      <c r="BL8" s="126" t="str">
        <f t="shared" si="61"/>
        <v/>
      </c>
      <c r="BM8" s="126" t="str">
        <f t="shared" si="62"/>
        <v/>
      </c>
      <c r="BN8" s="126" t="str">
        <f t="shared" si="63"/>
        <v/>
      </c>
      <c r="BO8" s="126" t="str">
        <f t="shared" si="64"/>
        <v/>
      </c>
      <c r="BP8" s="126" t="str">
        <f t="shared" si="65"/>
        <v/>
      </c>
      <c r="BQ8" s="126" t="str">
        <f t="shared" si="66"/>
        <v/>
      </c>
      <c r="BR8" s="126" t="str">
        <f t="shared" si="67"/>
        <v/>
      </c>
      <c r="BS8" s="126" t="str">
        <f t="shared" si="68"/>
        <v/>
      </c>
      <c r="BT8" s="126" t="str">
        <f t="shared" si="69"/>
        <v/>
      </c>
      <c r="BU8" s="126" t="str">
        <f t="shared" si="70"/>
        <v/>
      </c>
      <c r="BV8" s="126">
        <f t="shared" si="71"/>
        <v>0</v>
      </c>
      <c r="BW8" s="126" t="str">
        <f t="shared" si="72"/>
        <v/>
      </c>
      <c r="BX8" s="126" t="str">
        <f t="shared" si="73"/>
        <v/>
      </c>
      <c r="BY8" s="126" t="str">
        <f t="shared" si="74"/>
        <v/>
      </c>
      <c r="BZ8" s="126">
        <f t="shared" si="75"/>
        <v>0</v>
      </c>
      <c r="CA8" s="126" t="str">
        <f t="shared" si="76"/>
        <v/>
      </c>
      <c r="CB8" s="126">
        <f t="shared" si="77"/>
        <v>0</v>
      </c>
      <c r="CC8" s="126" t="str">
        <f t="shared" si="78"/>
        <v/>
      </c>
      <c r="CD8" s="126" t="str">
        <f t="shared" si="79"/>
        <v/>
      </c>
      <c r="CE8" s="126">
        <f t="shared" si="80"/>
        <v>0</v>
      </c>
      <c r="CF8" s="126" t="str">
        <f t="shared" si="81"/>
        <v/>
      </c>
      <c r="CG8" s="126" t="str">
        <f t="shared" si="81"/>
        <v/>
      </c>
      <c r="CH8" s="126" t="str">
        <f t="shared" si="82"/>
        <v/>
      </c>
      <c r="CI8" s="126" t="str">
        <f t="shared" si="83"/>
        <v/>
      </c>
      <c r="CJ8" s="126" t="str">
        <f t="shared" si="83"/>
        <v/>
      </c>
      <c r="CK8" s="126" t="str">
        <f t="shared" si="83"/>
        <v/>
      </c>
      <c r="CL8" s="126" t="str">
        <f t="shared" si="84"/>
        <v/>
      </c>
      <c r="CM8" s="126" t="str">
        <f t="shared" si="85"/>
        <v/>
      </c>
      <c r="CN8" s="126" t="str">
        <f t="shared" si="86"/>
        <v/>
      </c>
      <c r="CO8" s="126" t="str">
        <f t="shared" si="87"/>
        <v/>
      </c>
      <c r="CP8" s="126" t="str">
        <f t="shared" si="88"/>
        <v/>
      </c>
      <c r="CQ8" s="126" t="str">
        <f t="shared" si="89"/>
        <v/>
      </c>
      <c r="CR8" s="126" t="str">
        <f t="shared" si="90"/>
        <v/>
      </c>
      <c r="CS8" s="126" t="str">
        <f t="shared" si="91"/>
        <v/>
      </c>
      <c r="CT8" s="126"/>
      <c r="CU8" s="126"/>
      <c r="CV8" s="127"/>
    </row>
    <row r="9" spans="1:101">
      <c r="A9" s="130"/>
      <c r="B9" s="125" t="str">
        <f t="shared" si="0"/>
        <v xml:space="preserve">zéro DH </v>
      </c>
      <c r="C9" s="126" t="str">
        <f t="shared" si="1"/>
        <v xml:space="preserve">Zéro DH </v>
      </c>
      <c r="D9" s="126">
        <f t="shared" si="2"/>
        <v>0</v>
      </c>
      <c r="E9" s="126">
        <f t="shared" si="3"/>
        <v>0</v>
      </c>
      <c r="F9" s="126">
        <f t="shared" si="4"/>
        <v>0</v>
      </c>
      <c r="G9" s="126">
        <f t="shared" si="5"/>
        <v>0</v>
      </c>
      <c r="H9" s="126">
        <f t="shared" si="6"/>
        <v>0</v>
      </c>
      <c r="I9" s="126"/>
      <c r="J9" s="126">
        <f t="shared" si="7"/>
        <v>0</v>
      </c>
      <c r="K9" s="126">
        <f t="shared" si="8"/>
        <v>0</v>
      </c>
      <c r="L9" s="126">
        <f t="shared" si="9"/>
        <v>0</v>
      </c>
      <c r="M9" s="126">
        <f t="shared" si="10"/>
        <v>0</v>
      </c>
      <c r="N9" s="126">
        <f t="shared" si="11"/>
        <v>0</v>
      </c>
      <c r="O9" s="126">
        <f t="shared" si="12"/>
        <v>0</v>
      </c>
      <c r="P9" s="126">
        <f t="shared" si="13"/>
        <v>0</v>
      </c>
      <c r="Q9" s="126">
        <f t="shared" si="14"/>
        <v>0</v>
      </c>
      <c r="R9" s="126">
        <f t="shared" si="15"/>
        <v>0</v>
      </c>
      <c r="S9" s="126">
        <f t="shared" si="16"/>
        <v>0</v>
      </c>
      <c r="T9" s="126">
        <f t="shared" si="17"/>
        <v>0</v>
      </c>
      <c r="U9" s="126">
        <f t="shared" si="18"/>
        <v>0</v>
      </c>
      <c r="V9" s="126">
        <f t="shared" si="19"/>
        <v>0</v>
      </c>
      <c r="W9" s="126">
        <f t="shared" si="20"/>
        <v>0</v>
      </c>
      <c r="X9" s="126" t="str">
        <f t="shared" si="21"/>
        <v/>
      </c>
      <c r="Y9" s="126" t="str">
        <f t="shared" si="22"/>
        <v/>
      </c>
      <c r="Z9" s="126" t="str">
        <f t="shared" si="23"/>
        <v/>
      </c>
      <c r="AA9" s="126" t="str">
        <f t="shared" si="24"/>
        <v/>
      </c>
      <c r="AB9" s="126" t="str">
        <f t="shared" si="25"/>
        <v/>
      </c>
      <c r="AC9" s="126" t="str">
        <f t="shared" si="26"/>
        <v/>
      </c>
      <c r="AD9" s="126" t="str">
        <f t="shared" si="27"/>
        <v/>
      </c>
      <c r="AE9" s="126" t="str">
        <f t="shared" si="28"/>
        <v/>
      </c>
      <c r="AF9" s="126" t="str">
        <f t="shared" si="29"/>
        <v/>
      </c>
      <c r="AG9" s="126" t="str">
        <f t="shared" si="30"/>
        <v/>
      </c>
      <c r="AH9" s="126" t="str">
        <f t="shared" si="31"/>
        <v xml:space="preserve">zéro </v>
      </c>
      <c r="AI9" s="126" t="str">
        <f t="shared" si="32"/>
        <v/>
      </c>
      <c r="AJ9" s="126" t="str">
        <f t="shared" si="33"/>
        <v/>
      </c>
      <c r="AK9" s="126" t="str">
        <f t="shared" si="34"/>
        <v/>
      </c>
      <c r="AL9" s="126" t="str">
        <f t="shared" si="35"/>
        <v xml:space="preserve">DH </v>
      </c>
      <c r="AM9" s="126" t="str">
        <f t="shared" si="36"/>
        <v/>
      </c>
      <c r="AN9" s="126" t="str">
        <f t="shared" si="37"/>
        <v/>
      </c>
      <c r="AO9" s="126" t="str">
        <f t="shared" si="38"/>
        <v/>
      </c>
      <c r="AP9" s="126" t="str">
        <f t="shared" si="39"/>
        <v/>
      </c>
      <c r="AQ9" s="126" t="str">
        <f t="shared" si="40"/>
        <v xml:space="preserve"> </v>
      </c>
      <c r="AR9" s="126" t="str">
        <f t="shared" si="41"/>
        <v xml:space="preserve">cents </v>
      </c>
      <c r="AS9" s="126" t="str">
        <f t="shared" si="42"/>
        <v/>
      </c>
      <c r="AT9" s="126" t="str">
        <f t="shared" si="43"/>
        <v/>
      </c>
      <c r="AU9" s="126">
        <f t="shared" si="44"/>
        <v>0</v>
      </c>
      <c r="AV9" s="126" t="str">
        <f t="shared" si="45"/>
        <v xml:space="preserve">cents </v>
      </c>
      <c r="AW9" s="126" t="str">
        <f t="shared" si="46"/>
        <v/>
      </c>
      <c r="AX9" s="126" t="str">
        <f t="shared" si="47"/>
        <v/>
      </c>
      <c r="AY9" s="126">
        <f t="shared" si="48"/>
        <v>0</v>
      </c>
      <c r="AZ9" s="126" t="str">
        <f t="shared" si="49"/>
        <v xml:space="preserve">cents </v>
      </c>
      <c r="BA9" s="126" t="str">
        <f t="shared" si="50"/>
        <v/>
      </c>
      <c r="BB9" s="126" t="str">
        <f t="shared" si="51"/>
        <v/>
      </c>
      <c r="BC9" s="126" t="str">
        <f t="shared" si="52"/>
        <v/>
      </c>
      <c r="BD9" s="126" t="str">
        <f t="shared" si="53"/>
        <v/>
      </c>
      <c r="BE9" s="126" t="str">
        <f t="shared" si="54"/>
        <v/>
      </c>
      <c r="BF9" s="126" t="str">
        <f t="shared" si="55"/>
        <v/>
      </c>
      <c r="BG9" s="126" t="str">
        <f t="shared" si="56"/>
        <v/>
      </c>
      <c r="BH9" s="126" t="str">
        <f t="shared" si="57"/>
        <v/>
      </c>
      <c r="BI9" s="126" t="str">
        <f t="shared" si="58"/>
        <v/>
      </c>
      <c r="BJ9" s="126" t="str">
        <f t="shared" si="59"/>
        <v/>
      </c>
      <c r="BK9" s="126" t="str">
        <f t="shared" si="60"/>
        <v/>
      </c>
      <c r="BL9" s="126" t="str">
        <f t="shared" si="61"/>
        <v/>
      </c>
      <c r="BM9" s="126" t="str">
        <f t="shared" si="62"/>
        <v/>
      </c>
      <c r="BN9" s="126" t="str">
        <f t="shared" si="63"/>
        <v/>
      </c>
      <c r="BO9" s="126" t="str">
        <f t="shared" si="64"/>
        <v/>
      </c>
      <c r="BP9" s="126" t="str">
        <f t="shared" si="65"/>
        <v/>
      </c>
      <c r="BQ9" s="126" t="str">
        <f t="shared" si="66"/>
        <v/>
      </c>
      <c r="BR9" s="126" t="str">
        <f t="shared" si="67"/>
        <v/>
      </c>
      <c r="BS9" s="126" t="str">
        <f t="shared" si="68"/>
        <v/>
      </c>
      <c r="BT9" s="126" t="str">
        <f t="shared" si="69"/>
        <v/>
      </c>
      <c r="BU9" s="126" t="str">
        <f t="shared" si="70"/>
        <v/>
      </c>
      <c r="BV9" s="126">
        <f t="shared" si="71"/>
        <v>0</v>
      </c>
      <c r="BW9" s="126" t="str">
        <f t="shared" si="72"/>
        <v/>
      </c>
      <c r="BX9" s="126" t="str">
        <f t="shared" si="73"/>
        <v/>
      </c>
      <c r="BY9" s="126" t="str">
        <f t="shared" si="74"/>
        <v/>
      </c>
      <c r="BZ9" s="126">
        <f t="shared" si="75"/>
        <v>0</v>
      </c>
      <c r="CA9" s="126" t="str">
        <f t="shared" si="76"/>
        <v/>
      </c>
      <c r="CB9" s="126">
        <f t="shared" si="77"/>
        <v>0</v>
      </c>
      <c r="CC9" s="126" t="str">
        <f t="shared" si="78"/>
        <v/>
      </c>
      <c r="CD9" s="126" t="str">
        <f t="shared" si="79"/>
        <v/>
      </c>
      <c r="CE9" s="126">
        <f t="shared" si="80"/>
        <v>0</v>
      </c>
      <c r="CF9" s="126" t="str">
        <f t="shared" si="81"/>
        <v/>
      </c>
      <c r="CG9" s="126" t="str">
        <f t="shared" si="81"/>
        <v/>
      </c>
      <c r="CH9" s="126" t="str">
        <f t="shared" si="82"/>
        <v/>
      </c>
      <c r="CI9" s="126" t="str">
        <f t="shared" si="83"/>
        <v/>
      </c>
      <c r="CJ9" s="126" t="str">
        <f t="shared" si="83"/>
        <v/>
      </c>
      <c r="CK9" s="126" t="str">
        <f t="shared" si="83"/>
        <v/>
      </c>
      <c r="CL9" s="126" t="str">
        <f t="shared" si="84"/>
        <v/>
      </c>
      <c r="CM9" s="126" t="str">
        <f t="shared" si="85"/>
        <v/>
      </c>
      <c r="CN9" s="126" t="str">
        <f t="shared" si="86"/>
        <v/>
      </c>
      <c r="CO9" s="126" t="str">
        <f t="shared" si="87"/>
        <v/>
      </c>
      <c r="CP9" s="126" t="str">
        <f t="shared" si="88"/>
        <v/>
      </c>
      <c r="CQ9" s="126" t="str">
        <f t="shared" si="89"/>
        <v/>
      </c>
      <c r="CR9" s="126" t="str">
        <f t="shared" si="90"/>
        <v/>
      </c>
      <c r="CS9" s="126" t="str">
        <f t="shared" si="91"/>
        <v/>
      </c>
      <c r="CT9" s="126"/>
      <c r="CU9" s="126"/>
      <c r="CV9" s="127"/>
    </row>
    <row r="10" spans="1:101">
      <c r="A10" s="129"/>
      <c r="B10" s="125" t="str">
        <f t="shared" si="0"/>
        <v xml:space="preserve">zéro DH </v>
      </c>
      <c r="C10" s="126" t="str">
        <f t="shared" si="1"/>
        <v xml:space="preserve">Zéro DH </v>
      </c>
      <c r="D10" s="126">
        <f t="shared" si="2"/>
        <v>0</v>
      </c>
      <c r="E10" s="126">
        <f t="shared" si="3"/>
        <v>0</v>
      </c>
      <c r="F10" s="126">
        <f t="shared" si="4"/>
        <v>0</v>
      </c>
      <c r="G10" s="126">
        <f t="shared" si="5"/>
        <v>0</v>
      </c>
      <c r="H10" s="126">
        <f t="shared" si="6"/>
        <v>0</v>
      </c>
      <c r="I10" s="126"/>
      <c r="J10" s="126">
        <f t="shared" si="7"/>
        <v>0</v>
      </c>
      <c r="K10" s="126">
        <f t="shared" si="8"/>
        <v>0</v>
      </c>
      <c r="L10" s="126">
        <f t="shared" si="9"/>
        <v>0</v>
      </c>
      <c r="M10" s="126">
        <f t="shared" si="10"/>
        <v>0</v>
      </c>
      <c r="N10" s="126">
        <f t="shared" si="11"/>
        <v>0</v>
      </c>
      <c r="O10" s="126">
        <f t="shared" si="12"/>
        <v>0</v>
      </c>
      <c r="P10" s="126">
        <f t="shared" si="13"/>
        <v>0</v>
      </c>
      <c r="Q10" s="126">
        <f t="shared" si="14"/>
        <v>0</v>
      </c>
      <c r="R10" s="126">
        <f t="shared" si="15"/>
        <v>0</v>
      </c>
      <c r="S10" s="126">
        <f t="shared" si="16"/>
        <v>0</v>
      </c>
      <c r="T10" s="126">
        <f t="shared" si="17"/>
        <v>0</v>
      </c>
      <c r="U10" s="126">
        <f t="shared" si="18"/>
        <v>0</v>
      </c>
      <c r="V10" s="126">
        <f t="shared" si="19"/>
        <v>0</v>
      </c>
      <c r="W10" s="126">
        <f t="shared" si="20"/>
        <v>0</v>
      </c>
      <c r="X10" s="126" t="str">
        <f t="shared" si="21"/>
        <v/>
      </c>
      <c r="Y10" s="126" t="str">
        <f t="shared" si="22"/>
        <v/>
      </c>
      <c r="Z10" s="126" t="str">
        <f t="shared" si="23"/>
        <v/>
      </c>
      <c r="AA10" s="126" t="str">
        <f t="shared" si="24"/>
        <v/>
      </c>
      <c r="AB10" s="126" t="str">
        <f t="shared" si="25"/>
        <v/>
      </c>
      <c r="AC10" s="126" t="str">
        <f t="shared" si="26"/>
        <v/>
      </c>
      <c r="AD10" s="126" t="str">
        <f t="shared" si="27"/>
        <v/>
      </c>
      <c r="AE10" s="126" t="str">
        <f t="shared" si="28"/>
        <v/>
      </c>
      <c r="AF10" s="126" t="str">
        <f t="shared" si="29"/>
        <v/>
      </c>
      <c r="AG10" s="126" t="str">
        <f t="shared" si="30"/>
        <v/>
      </c>
      <c r="AH10" s="126" t="str">
        <f t="shared" si="31"/>
        <v xml:space="preserve">zéro </v>
      </c>
      <c r="AI10" s="126" t="str">
        <f t="shared" si="32"/>
        <v/>
      </c>
      <c r="AJ10" s="126" t="str">
        <f t="shared" si="33"/>
        <v/>
      </c>
      <c r="AK10" s="126" t="str">
        <f t="shared" si="34"/>
        <v/>
      </c>
      <c r="AL10" s="126" t="str">
        <f t="shared" si="35"/>
        <v xml:space="preserve">DH </v>
      </c>
      <c r="AM10" s="126" t="str">
        <f t="shared" si="36"/>
        <v/>
      </c>
      <c r="AN10" s="126" t="str">
        <f t="shared" si="37"/>
        <v/>
      </c>
      <c r="AO10" s="126" t="str">
        <f t="shared" si="38"/>
        <v/>
      </c>
      <c r="AP10" s="126" t="str">
        <f t="shared" si="39"/>
        <v/>
      </c>
      <c r="AQ10" s="126" t="str">
        <f t="shared" si="40"/>
        <v xml:space="preserve"> </v>
      </c>
      <c r="AR10" s="126" t="str">
        <f t="shared" si="41"/>
        <v xml:space="preserve">cents </v>
      </c>
      <c r="AS10" s="126" t="str">
        <f t="shared" si="42"/>
        <v/>
      </c>
      <c r="AT10" s="126" t="str">
        <f t="shared" si="43"/>
        <v/>
      </c>
      <c r="AU10" s="126">
        <f t="shared" si="44"/>
        <v>0</v>
      </c>
      <c r="AV10" s="126" t="str">
        <f t="shared" si="45"/>
        <v xml:space="preserve">cents </v>
      </c>
      <c r="AW10" s="126" t="str">
        <f t="shared" si="46"/>
        <v/>
      </c>
      <c r="AX10" s="126" t="str">
        <f t="shared" si="47"/>
        <v/>
      </c>
      <c r="AY10" s="126">
        <f t="shared" si="48"/>
        <v>0</v>
      </c>
      <c r="AZ10" s="126" t="str">
        <f t="shared" si="49"/>
        <v xml:space="preserve">cents </v>
      </c>
      <c r="BA10" s="126" t="str">
        <f t="shared" si="50"/>
        <v/>
      </c>
      <c r="BB10" s="126" t="str">
        <f t="shared" si="51"/>
        <v/>
      </c>
      <c r="BC10" s="126" t="str">
        <f t="shared" si="52"/>
        <v/>
      </c>
      <c r="BD10" s="126" t="str">
        <f t="shared" si="53"/>
        <v/>
      </c>
      <c r="BE10" s="126" t="str">
        <f t="shared" si="54"/>
        <v/>
      </c>
      <c r="BF10" s="126" t="str">
        <f t="shared" si="55"/>
        <v/>
      </c>
      <c r="BG10" s="126" t="str">
        <f t="shared" si="56"/>
        <v/>
      </c>
      <c r="BH10" s="126" t="str">
        <f t="shared" si="57"/>
        <v/>
      </c>
      <c r="BI10" s="126" t="str">
        <f t="shared" si="58"/>
        <v/>
      </c>
      <c r="BJ10" s="126" t="str">
        <f t="shared" si="59"/>
        <v/>
      </c>
      <c r="BK10" s="126" t="str">
        <f t="shared" si="60"/>
        <v/>
      </c>
      <c r="BL10" s="126" t="str">
        <f t="shared" si="61"/>
        <v/>
      </c>
      <c r="BM10" s="126" t="str">
        <f t="shared" si="62"/>
        <v/>
      </c>
      <c r="BN10" s="126" t="str">
        <f t="shared" si="63"/>
        <v/>
      </c>
      <c r="BO10" s="126" t="str">
        <f t="shared" si="64"/>
        <v/>
      </c>
      <c r="BP10" s="126" t="str">
        <f t="shared" si="65"/>
        <v/>
      </c>
      <c r="BQ10" s="126" t="str">
        <f t="shared" si="66"/>
        <v/>
      </c>
      <c r="BR10" s="126" t="str">
        <f t="shared" si="67"/>
        <v/>
      </c>
      <c r="BS10" s="126" t="str">
        <f t="shared" si="68"/>
        <v/>
      </c>
      <c r="BT10" s="126" t="str">
        <f t="shared" si="69"/>
        <v/>
      </c>
      <c r="BU10" s="126" t="str">
        <f t="shared" si="70"/>
        <v/>
      </c>
      <c r="BV10" s="126">
        <f t="shared" si="71"/>
        <v>0</v>
      </c>
      <c r="BW10" s="126" t="str">
        <f t="shared" si="72"/>
        <v/>
      </c>
      <c r="BX10" s="126" t="str">
        <f t="shared" si="73"/>
        <v/>
      </c>
      <c r="BY10" s="126" t="str">
        <f t="shared" si="74"/>
        <v/>
      </c>
      <c r="BZ10" s="126">
        <f t="shared" si="75"/>
        <v>0</v>
      </c>
      <c r="CA10" s="126" t="str">
        <f t="shared" si="76"/>
        <v/>
      </c>
      <c r="CB10" s="126">
        <f t="shared" si="77"/>
        <v>0</v>
      </c>
      <c r="CC10" s="126" t="str">
        <f t="shared" si="78"/>
        <v/>
      </c>
      <c r="CD10" s="126" t="str">
        <f t="shared" si="79"/>
        <v/>
      </c>
      <c r="CE10" s="126">
        <f t="shared" si="80"/>
        <v>0</v>
      </c>
      <c r="CF10" s="126" t="str">
        <f t="shared" si="81"/>
        <v/>
      </c>
      <c r="CG10" s="126" t="str">
        <f t="shared" si="81"/>
        <v/>
      </c>
      <c r="CH10" s="126" t="str">
        <f t="shared" si="82"/>
        <v/>
      </c>
      <c r="CI10" s="126" t="str">
        <f t="shared" si="83"/>
        <v/>
      </c>
      <c r="CJ10" s="126" t="str">
        <f t="shared" si="83"/>
        <v/>
      </c>
      <c r="CK10" s="126" t="str">
        <f t="shared" si="83"/>
        <v/>
      </c>
      <c r="CL10" s="126" t="str">
        <f t="shared" si="84"/>
        <v/>
      </c>
      <c r="CM10" s="126" t="str">
        <f t="shared" si="85"/>
        <v/>
      </c>
      <c r="CN10" s="126" t="str">
        <f t="shared" si="86"/>
        <v/>
      </c>
      <c r="CO10" s="126" t="str">
        <f t="shared" si="87"/>
        <v/>
      </c>
      <c r="CP10" s="126" t="str">
        <f t="shared" si="88"/>
        <v/>
      </c>
      <c r="CQ10" s="126" t="str">
        <f t="shared" si="89"/>
        <v/>
      </c>
      <c r="CR10" s="126" t="str">
        <f t="shared" si="90"/>
        <v/>
      </c>
      <c r="CS10" s="126" t="str">
        <f t="shared" si="91"/>
        <v/>
      </c>
      <c r="CT10" s="126"/>
      <c r="CU10" s="126"/>
      <c r="CV10" s="127"/>
    </row>
    <row r="11" spans="1:101">
      <c r="A11" s="129"/>
      <c r="B11" s="125" t="str">
        <f t="shared" si="0"/>
        <v xml:space="preserve">zéro DH </v>
      </c>
      <c r="C11" s="126" t="str">
        <f t="shared" si="1"/>
        <v xml:space="preserve">Zéro DH </v>
      </c>
      <c r="D11" s="126">
        <f t="shared" si="2"/>
        <v>0</v>
      </c>
      <c r="E11" s="126">
        <f t="shared" si="3"/>
        <v>0</v>
      </c>
      <c r="F11" s="126">
        <f t="shared" si="4"/>
        <v>0</v>
      </c>
      <c r="G11" s="126">
        <f t="shared" si="5"/>
        <v>0</v>
      </c>
      <c r="H11" s="126">
        <f t="shared" si="6"/>
        <v>0</v>
      </c>
      <c r="I11" s="126"/>
      <c r="J11" s="126">
        <f t="shared" si="7"/>
        <v>0</v>
      </c>
      <c r="K11" s="126">
        <f t="shared" si="8"/>
        <v>0</v>
      </c>
      <c r="L11" s="126">
        <f t="shared" si="9"/>
        <v>0</v>
      </c>
      <c r="M11" s="126">
        <f t="shared" si="10"/>
        <v>0</v>
      </c>
      <c r="N11" s="126">
        <f t="shared" si="11"/>
        <v>0</v>
      </c>
      <c r="O11" s="126">
        <f t="shared" si="12"/>
        <v>0</v>
      </c>
      <c r="P11" s="126">
        <f t="shared" si="13"/>
        <v>0</v>
      </c>
      <c r="Q11" s="126">
        <f t="shared" si="14"/>
        <v>0</v>
      </c>
      <c r="R11" s="126">
        <f t="shared" si="15"/>
        <v>0</v>
      </c>
      <c r="S11" s="126">
        <f t="shared" si="16"/>
        <v>0</v>
      </c>
      <c r="T11" s="126">
        <f t="shared" si="17"/>
        <v>0</v>
      </c>
      <c r="U11" s="126">
        <f t="shared" si="18"/>
        <v>0</v>
      </c>
      <c r="V11" s="126">
        <f t="shared" si="19"/>
        <v>0</v>
      </c>
      <c r="W11" s="126">
        <f t="shared" si="20"/>
        <v>0</v>
      </c>
      <c r="X11" s="126" t="str">
        <f t="shared" si="21"/>
        <v/>
      </c>
      <c r="Y11" s="126" t="str">
        <f t="shared" si="22"/>
        <v/>
      </c>
      <c r="Z11" s="126" t="str">
        <f t="shared" si="23"/>
        <v/>
      </c>
      <c r="AA11" s="126" t="str">
        <f t="shared" si="24"/>
        <v/>
      </c>
      <c r="AB11" s="126" t="str">
        <f t="shared" si="25"/>
        <v/>
      </c>
      <c r="AC11" s="126" t="str">
        <f t="shared" si="26"/>
        <v/>
      </c>
      <c r="AD11" s="126" t="str">
        <f t="shared" si="27"/>
        <v/>
      </c>
      <c r="AE11" s="126" t="str">
        <f t="shared" si="28"/>
        <v/>
      </c>
      <c r="AF11" s="126" t="str">
        <f t="shared" si="29"/>
        <v/>
      </c>
      <c r="AG11" s="126" t="str">
        <f t="shared" si="30"/>
        <v/>
      </c>
      <c r="AH11" s="126" t="str">
        <f t="shared" si="31"/>
        <v xml:space="preserve">zéro </v>
      </c>
      <c r="AI11" s="126" t="str">
        <f t="shared" si="32"/>
        <v/>
      </c>
      <c r="AJ11" s="126" t="str">
        <f t="shared" si="33"/>
        <v/>
      </c>
      <c r="AK11" s="126" t="str">
        <f t="shared" si="34"/>
        <v/>
      </c>
      <c r="AL11" s="126" t="str">
        <f t="shared" si="35"/>
        <v xml:space="preserve">DH </v>
      </c>
      <c r="AM11" s="126" t="str">
        <f t="shared" si="36"/>
        <v/>
      </c>
      <c r="AN11" s="126" t="str">
        <f t="shared" si="37"/>
        <v/>
      </c>
      <c r="AO11" s="126" t="str">
        <f t="shared" si="38"/>
        <v/>
      </c>
      <c r="AP11" s="126" t="str">
        <f t="shared" si="39"/>
        <v/>
      </c>
      <c r="AQ11" s="126" t="str">
        <f t="shared" si="40"/>
        <v xml:space="preserve"> </v>
      </c>
      <c r="AR11" s="126" t="str">
        <f t="shared" si="41"/>
        <v xml:space="preserve">cents </v>
      </c>
      <c r="AS11" s="126" t="str">
        <f t="shared" si="42"/>
        <v/>
      </c>
      <c r="AT11" s="126" t="str">
        <f t="shared" si="43"/>
        <v/>
      </c>
      <c r="AU11" s="126">
        <f t="shared" si="44"/>
        <v>0</v>
      </c>
      <c r="AV11" s="126" t="str">
        <f t="shared" si="45"/>
        <v xml:space="preserve">cents </v>
      </c>
      <c r="AW11" s="126" t="str">
        <f t="shared" si="46"/>
        <v/>
      </c>
      <c r="AX11" s="126" t="str">
        <f t="shared" si="47"/>
        <v/>
      </c>
      <c r="AY11" s="126">
        <f t="shared" si="48"/>
        <v>0</v>
      </c>
      <c r="AZ11" s="126" t="str">
        <f t="shared" si="49"/>
        <v xml:space="preserve">cents </v>
      </c>
      <c r="BA11" s="126" t="str">
        <f t="shared" si="50"/>
        <v/>
      </c>
      <c r="BB11" s="126" t="str">
        <f t="shared" si="51"/>
        <v/>
      </c>
      <c r="BC11" s="126" t="str">
        <f t="shared" si="52"/>
        <v/>
      </c>
      <c r="BD11" s="126" t="str">
        <f t="shared" si="53"/>
        <v/>
      </c>
      <c r="BE11" s="126" t="str">
        <f t="shared" si="54"/>
        <v/>
      </c>
      <c r="BF11" s="126" t="str">
        <f t="shared" si="55"/>
        <v/>
      </c>
      <c r="BG11" s="126" t="str">
        <f t="shared" si="56"/>
        <v/>
      </c>
      <c r="BH11" s="126" t="str">
        <f t="shared" si="57"/>
        <v/>
      </c>
      <c r="BI11" s="126" t="str">
        <f t="shared" si="58"/>
        <v/>
      </c>
      <c r="BJ11" s="126" t="str">
        <f t="shared" si="59"/>
        <v/>
      </c>
      <c r="BK11" s="126" t="str">
        <f t="shared" si="60"/>
        <v/>
      </c>
      <c r="BL11" s="126" t="str">
        <f t="shared" si="61"/>
        <v/>
      </c>
      <c r="BM11" s="126" t="str">
        <f t="shared" si="62"/>
        <v/>
      </c>
      <c r="BN11" s="126" t="str">
        <f t="shared" si="63"/>
        <v/>
      </c>
      <c r="BO11" s="126" t="str">
        <f t="shared" si="64"/>
        <v/>
      </c>
      <c r="BP11" s="126" t="str">
        <f t="shared" si="65"/>
        <v/>
      </c>
      <c r="BQ11" s="126" t="str">
        <f t="shared" si="66"/>
        <v/>
      </c>
      <c r="BR11" s="126" t="str">
        <f t="shared" si="67"/>
        <v/>
      </c>
      <c r="BS11" s="126" t="str">
        <f t="shared" si="68"/>
        <v/>
      </c>
      <c r="BT11" s="126" t="str">
        <f t="shared" si="69"/>
        <v/>
      </c>
      <c r="BU11" s="126" t="str">
        <f t="shared" si="70"/>
        <v/>
      </c>
      <c r="BV11" s="126">
        <f t="shared" si="71"/>
        <v>0</v>
      </c>
      <c r="BW11" s="126" t="str">
        <f t="shared" si="72"/>
        <v/>
      </c>
      <c r="BX11" s="126" t="str">
        <f t="shared" si="73"/>
        <v/>
      </c>
      <c r="BY11" s="126" t="str">
        <f t="shared" si="74"/>
        <v/>
      </c>
      <c r="BZ11" s="126">
        <f t="shared" si="75"/>
        <v>0</v>
      </c>
      <c r="CA11" s="126" t="str">
        <f t="shared" si="76"/>
        <v/>
      </c>
      <c r="CB11" s="126">
        <f t="shared" si="77"/>
        <v>0</v>
      </c>
      <c r="CC11" s="126" t="str">
        <f t="shared" si="78"/>
        <v/>
      </c>
      <c r="CD11" s="126" t="str">
        <f t="shared" si="79"/>
        <v/>
      </c>
      <c r="CE11" s="126">
        <f t="shared" si="80"/>
        <v>0</v>
      </c>
      <c r="CF11" s="126" t="str">
        <f t="shared" si="81"/>
        <v/>
      </c>
      <c r="CG11" s="126" t="str">
        <f t="shared" si="81"/>
        <v/>
      </c>
      <c r="CH11" s="126" t="str">
        <f t="shared" si="82"/>
        <v/>
      </c>
      <c r="CI11" s="126" t="str">
        <f t="shared" si="83"/>
        <v/>
      </c>
      <c r="CJ11" s="126" t="str">
        <f t="shared" si="83"/>
        <v/>
      </c>
      <c r="CK11" s="126" t="str">
        <f t="shared" si="83"/>
        <v/>
      </c>
      <c r="CL11" s="126" t="str">
        <f t="shared" si="84"/>
        <v/>
      </c>
      <c r="CM11" s="126" t="str">
        <f t="shared" si="85"/>
        <v/>
      </c>
      <c r="CN11" s="126" t="str">
        <f t="shared" si="86"/>
        <v/>
      </c>
      <c r="CO11" s="126" t="str">
        <f t="shared" si="87"/>
        <v/>
      </c>
      <c r="CP11" s="126" t="str">
        <f t="shared" si="88"/>
        <v/>
      </c>
      <c r="CQ11" s="126" t="str">
        <f t="shared" si="89"/>
        <v/>
      </c>
      <c r="CR11" s="126" t="str">
        <f t="shared" si="90"/>
        <v/>
      </c>
      <c r="CS11" s="126" t="str">
        <f t="shared" si="91"/>
        <v/>
      </c>
      <c r="CT11" s="126"/>
      <c r="CU11" s="126"/>
      <c r="CV11" s="127"/>
    </row>
    <row r="12" spans="1:101">
      <c r="A12" s="129"/>
      <c r="B12" s="125" t="str">
        <f t="shared" si="0"/>
        <v xml:space="preserve">zéro DH </v>
      </c>
      <c r="C12" s="126" t="str">
        <f t="shared" si="1"/>
        <v xml:space="preserve">Zéro DH </v>
      </c>
      <c r="D12" s="126">
        <f t="shared" si="2"/>
        <v>0</v>
      </c>
      <c r="E12" s="126">
        <f t="shared" si="3"/>
        <v>0</v>
      </c>
      <c r="F12" s="126">
        <f t="shared" si="4"/>
        <v>0</v>
      </c>
      <c r="G12" s="126">
        <f t="shared" si="5"/>
        <v>0</v>
      </c>
      <c r="H12" s="126">
        <f t="shared" si="6"/>
        <v>0</v>
      </c>
      <c r="I12" s="126"/>
      <c r="J12" s="126">
        <f t="shared" si="7"/>
        <v>0</v>
      </c>
      <c r="K12" s="126">
        <f t="shared" si="8"/>
        <v>0</v>
      </c>
      <c r="L12" s="126">
        <f t="shared" si="9"/>
        <v>0</v>
      </c>
      <c r="M12" s="126">
        <f t="shared" si="10"/>
        <v>0</v>
      </c>
      <c r="N12" s="126">
        <f t="shared" si="11"/>
        <v>0</v>
      </c>
      <c r="O12" s="126">
        <f t="shared" si="12"/>
        <v>0</v>
      </c>
      <c r="P12" s="126">
        <f t="shared" si="13"/>
        <v>0</v>
      </c>
      <c r="Q12" s="126">
        <f t="shared" si="14"/>
        <v>0</v>
      </c>
      <c r="R12" s="126">
        <f t="shared" si="15"/>
        <v>0</v>
      </c>
      <c r="S12" s="126">
        <f t="shared" si="16"/>
        <v>0</v>
      </c>
      <c r="T12" s="126">
        <f t="shared" si="17"/>
        <v>0</v>
      </c>
      <c r="U12" s="126">
        <f t="shared" si="18"/>
        <v>0</v>
      </c>
      <c r="V12" s="126">
        <f t="shared" si="19"/>
        <v>0</v>
      </c>
      <c r="W12" s="126">
        <f t="shared" si="20"/>
        <v>0</v>
      </c>
      <c r="X12" s="126" t="str">
        <f t="shared" si="21"/>
        <v/>
      </c>
      <c r="Y12" s="126" t="str">
        <f t="shared" si="22"/>
        <v/>
      </c>
      <c r="Z12" s="126" t="str">
        <f t="shared" si="23"/>
        <v/>
      </c>
      <c r="AA12" s="126" t="str">
        <f t="shared" si="24"/>
        <v/>
      </c>
      <c r="AB12" s="126" t="str">
        <f t="shared" si="25"/>
        <v/>
      </c>
      <c r="AC12" s="126" t="str">
        <f t="shared" si="26"/>
        <v/>
      </c>
      <c r="AD12" s="126" t="str">
        <f t="shared" si="27"/>
        <v/>
      </c>
      <c r="AE12" s="126" t="str">
        <f t="shared" si="28"/>
        <v/>
      </c>
      <c r="AF12" s="126" t="str">
        <f t="shared" si="29"/>
        <v/>
      </c>
      <c r="AG12" s="126" t="str">
        <f t="shared" si="30"/>
        <v/>
      </c>
      <c r="AH12" s="126" t="str">
        <f t="shared" si="31"/>
        <v xml:space="preserve">zéro </v>
      </c>
      <c r="AI12" s="126" t="str">
        <f t="shared" si="32"/>
        <v/>
      </c>
      <c r="AJ12" s="126" t="str">
        <f t="shared" si="33"/>
        <v/>
      </c>
      <c r="AK12" s="126" t="str">
        <f t="shared" si="34"/>
        <v/>
      </c>
      <c r="AL12" s="126" t="str">
        <f t="shared" si="35"/>
        <v xml:space="preserve">DH </v>
      </c>
      <c r="AM12" s="126" t="str">
        <f t="shared" si="36"/>
        <v/>
      </c>
      <c r="AN12" s="126" t="str">
        <f t="shared" si="37"/>
        <v/>
      </c>
      <c r="AO12" s="126" t="str">
        <f t="shared" si="38"/>
        <v/>
      </c>
      <c r="AP12" s="126" t="str">
        <f t="shared" si="39"/>
        <v/>
      </c>
      <c r="AQ12" s="126" t="str">
        <f t="shared" si="40"/>
        <v xml:space="preserve"> </v>
      </c>
      <c r="AR12" s="126" t="str">
        <f t="shared" si="41"/>
        <v xml:space="preserve">cents </v>
      </c>
      <c r="AS12" s="126" t="str">
        <f t="shared" si="42"/>
        <v/>
      </c>
      <c r="AT12" s="126" t="str">
        <f t="shared" si="43"/>
        <v/>
      </c>
      <c r="AU12" s="126">
        <f t="shared" si="44"/>
        <v>0</v>
      </c>
      <c r="AV12" s="126" t="str">
        <f t="shared" si="45"/>
        <v xml:space="preserve">cents </v>
      </c>
      <c r="AW12" s="126" t="str">
        <f t="shared" si="46"/>
        <v/>
      </c>
      <c r="AX12" s="126" t="str">
        <f t="shared" si="47"/>
        <v/>
      </c>
      <c r="AY12" s="126">
        <f t="shared" si="48"/>
        <v>0</v>
      </c>
      <c r="AZ12" s="126" t="str">
        <f t="shared" si="49"/>
        <v xml:space="preserve">cents </v>
      </c>
      <c r="BA12" s="126" t="str">
        <f t="shared" si="50"/>
        <v/>
      </c>
      <c r="BB12" s="126" t="str">
        <f t="shared" si="51"/>
        <v/>
      </c>
      <c r="BC12" s="126" t="str">
        <f t="shared" si="52"/>
        <v/>
      </c>
      <c r="BD12" s="126" t="str">
        <f t="shared" si="53"/>
        <v/>
      </c>
      <c r="BE12" s="126" t="str">
        <f t="shared" si="54"/>
        <v/>
      </c>
      <c r="BF12" s="126" t="str">
        <f t="shared" si="55"/>
        <v/>
      </c>
      <c r="BG12" s="126" t="str">
        <f t="shared" si="56"/>
        <v/>
      </c>
      <c r="BH12" s="126" t="str">
        <f t="shared" si="57"/>
        <v/>
      </c>
      <c r="BI12" s="126" t="str">
        <f t="shared" si="58"/>
        <v/>
      </c>
      <c r="BJ12" s="126" t="str">
        <f t="shared" si="59"/>
        <v/>
      </c>
      <c r="BK12" s="126" t="str">
        <f t="shared" si="60"/>
        <v/>
      </c>
      <c r="BL12" s="126" t="str">
        <f t="shared" si="61"/>
        <v/>
      </c>
      <c r="BM12" s="126" t="str">
        <f t="shared" si="62"/>
        <v/>
      </c>
      <c r="BN12" s="126" t="str">
        <f t="shared" si="63"/>
        <v/>
      </c>
      <c r="BO12" s="126" t="str">
        <f t="shared" si="64"/>
        <v/>
      </c>
      <c r="BP12" s="126" t="str">
        <f t="shared" si="65"/>
        <v/>
      </c>
      <c r="BQ12" s="126" t="str">
        <f t="shared" si="66"/>
        <v/>
      </c>
      <c r="BR12" s="126" t="str">
        <f t="shared" si="67"/>
        <v/>
      </c>
      <c r="BS12" s="126" t="str">
        <f t="shared" si="68"/>
        <v/>
      </c>
      <c r="BT12" s="126" t="str">
        <f t="shared" si="69"/>
        <v/>
      </c>
      <c r="BU12" s="126" t="str">
        <f t="shared" si="70"/>
        <v/>
      </c>
      <c r="BV12" s="126">
        <f t="shared" si="71"/>
        <v>0</v>
      </c>
      <c r="BW12" s="126" t="str">
        <f t="shared" si="72"/>
        <v/>
      </c>
      <c r="BX12" s="126" t="str">
        <f t="shared" si="73"/>
        <v/>
      </c>
      <c r="BY12" s="126" t="str">
        <f t="shared" si="74"/>
        <v/>
      </c>
      <c r="BZ12" s="126">
        <f t="shared" si="75"/>
        <v>0</v>
      </c>
      <c r="CA12" s="126" t="str">
        <f t="shared" si="76"/>
        <v/>
      </c>
      <c r="CB12" s="126">
        <f t="shared" si="77"/>
        <v>0</v>
      </c>
      <c r="CC12" s="126" t="str">
        <f t="shared" si="78"/>
        <v/>
      </c>
      <c r="CD12" s="126" t="str">
        <f t="shared" si="79"/>
        <v/>
      </c>
      <c r="CE12" s="126">
        <f t="shared" si="80"/>
        <v>0</v>
      </c>
      <c r="CF12" s="126" t="str">
        <f t="shared" si="81"/>
        <v/>
      </c>
      <c r="CG12" s="126" t="str">
        <f t="shared" si="81"/>
        <v/>
      </c>
      <c r="CH12" s="126" t="str">
        <f t="shared" si="82"/>
        <v/>
      </c>
      <c r="CI12" s="126" t="str">
        <f t="shared" si="83"/>
        <v/>
      </c>
      <c r="CJ12" s="126" t="str">
        <f t="shared" si="83"/>
        <v/>
      </c>
      <c r="CK12" s="126" t="str">
        <f t="shared" si="83"/>
        <v/>
      </c>
      <c r="CL12" s="126" t="str">
        <f t="shared" si="84"/>
        <v/>
      </c>
      <c r="CM12" s="126" t="str">
        <f t="shared" si="85"/>
        <v/>
      </c>
      <c r="CN12" s="126" t="str">
        <f t="shared" si="86"/>
        <v/>
      </c>
      <c r="CO12" s="126" t="str">
        <f t="shared" si="87"/>
        <v/>
      </c>
      <c r="CP12" s="126" t="str">
        <f t="shared" si="88"/>
        <v/>
      </c>
      <c r="CQ12" s="126" t="str">
        <f t="shared" si="89"/>
        <v/>
      </c>
      <c r="CR12" s="126" t="str">
        <f t="shared" si="90"/>
        <v/>
      </c>
      <c r="CS12" s="126" t="str">
        <f t="shared" si="91"/>
        <v/>
      </c>
      <c r="CT12" s="126"/>
      <c r="CU12" s="126"/>
      <c r="CV12" s="127"/>
    </row>
    <row r="13" spans="1:101">
      <c r="A13" s="129"/>
      <c r="B13" s="125" t="str">
        <f t="shared" si="0"/>
        <v xml:space="preserve">zéro DH </v>
      </c>
      <c r="C13" s="126" t="str">
        <f t="shared" si="1"/>
        <v xml:space="preserve">Zéro DH </v>
      </c>
      <c r="D13" s="126">
        <f t="shared" si="2"/>
        <v>0</v>
      </c>
      <c r="E13" s="126">
        <f t="shared" si="3"/>
        <v>0</v>
      </c>
      <c r="F13" s="126">
        <f t="shared" si="4"/>
        <v>0</v>
      </c>
      <c r="G13" s="126">
        <f t="shared" si="5"/>
        <v>0</v>
      </c>
      <c r="H13" s="126">
        <f t="shared" si="6"/>
        <v>0</v>
      </c>
      <c r="I13" s="126"/>
      <c r="J13" s="126">
        <f t="shared" si="7"/>
        <v>0</v>
      </c>
      <c r="K13" s="126">
        <f t="shared" si="8"/>
        <v>0</v>
      </c>
      <c r="L13" s="126">
        <f t="shared" si="9"/>
        <v>0</v>
      </c>
      <c r="M13" s="126">
        <f t="shared" si="10"/>
        <v>0</v>
      </c>
      <c r="N13" s="126">
        <f t="shared" si="11"/>
        <v>0</v>
      </c>
      <c r="O13" s="126">
        <f t="shared" si="12"/>
        <v>0</v>
      </c>
      <c r="P13" s="126">
        <f t="shared" si="13"/>
        <v>0</v>
      </c>
      <c r="Q13" s="126">
        <f t="shared" si="14"/>
        <v>0</v>
      </c>
      <c r="R13" s="126">
        <f t="shared" si="15"/>
        <v>0</v>
      </c>
      <c r="S13" s="126">
        <f t="shared" si="16"/>
        <v>0</v>
      </c>
      <c r="T13" s="126">
        <f t="shared" si="17"/>
        <v>0</v>
      </c>
      <c r="U13" s="126">
        <f t="shared" si="18"/>
        <v>0</v>
      </c>
      <c r="V13" s="126">
        <f t="shared" si="19"/>
        <v>0</v>
      </c>
      <c r="W13" s="126">
        <f t="shared" si="20"/>
        <v>0</v>
      </c>
      <c r="X13" s="126" t="str">
        <f t="shared" si="21"/>
        <v/>
      </c>
      <c r="Y13" s="126" t="str">
        <f t="shared" si="22"/>
        <v/>
      </c>
      <c r="Z13" s="126" t="str">
        <f t="shared" si="23"/>
        <v/>
      </c>
      <c r="AA13" s="126" t="str">
        <f t="shared" si="24"/>
        <v/>
      </c>
      <c r="AB13" s="126" t="str">
        <f t="shared" si="25"/>
        <v/>
      </c>
      <c r="AC13" s="126" t="str">
        <f t="shared" si="26"/>
        <v/>
      </c>
      <c r="AD13" s="126" t="str">
        <f t="shared" si="27"/>
        <v/>
      </c>
      <c r="AE13" s="126" t="str">
        <f t="shared" si="28"/>
        <v/>
      </c>
      <c r="AF13" s="126" t="str">
        <f t="shared" si="29"/>
        <v/>
      </c>
      <c r="AG13" s="126" t="str">
        <f t="shared" si="30"/>
        <v/>
      </c>
      <c r="AH13" s="126" t="str">
        <f t="shared" si="31"/>
        <v xml:space="preserve">zéro </v>
      </c>
      <c r="AI13" s="126" t="str">
        <f t="shared" si="32"/>
        <v/>
      </c>
      <c r="AJ13" s="126" t="str">
        <f t="shared" si="33"/>
        <v/>
      </c>
      <c r="AK13" s="126" t="str">
        <f t="shared" si="34"/>
        <v/>
      </c>
      <c r="AL13" s="126" t="str">
        <f t="shared" si="35"/>
        <v xml:space="preserve">DH </v>
      </c>
      <c r="AM13" s="126" t="str">
        <f t="shared" si="36"/>
        <v/>
      </c>
      <c r="AN13" s="126" t="str">
        <f t="shared" si="37"/>
        <v/>
      </c>
      <c r="AO13" s="126" t="str">
        <f t="shared" si="38"/>
        <v/>
      </c>
      <c r="AP13" s="126" t="str">
        <f t="shared" si="39"/>
        <v/>
      </c>
      <c r="AQ13" s="126" t="str">
        <f t="shared" si="40"/>
        <v xml:space="preserve"> </v>
      </c>
      <c r="AR13" s="126" t="str">
        <f t="shared" si="41"/>
        <v xml:space="preserve">cents </v>
      </c>
      <c r="AS13" s="126" t="str">
        <f t="shared" si="42"/>
        <v/>
      </c>
      <c r="AT13" s="126" t="str">
        <f t="shared" si="43"/>
        <v/>
      </c>
      <c r="AU13" s="126">
        <f t="shared" si="44"/>
        <v>0</v>
      </c>
      <c r="AV13" s="126" t="str">
        <f t="shared" si="45"/>
        <v xml:space="preserve">cents </v>
      </c>
      <c r="AW13" s="126" t="str">
        <f t="shared" si="46"/>
        <v/>
      </c>
      <c r="AX13" s="126" t="str">
        <f t="shared" si="47"/>
        <v/>
      </c>
      <c r="AY13" s="126">
        <f t="shared" si="48"/>
        <v>0</v>
      </c>
      <c r="AZ13" s="126" t="str">
        <f t="shared" si="49"/>
        <v xml:space="preserve">cents </v>
      </c>
      <c r="BA13" s="126" t="str">
        <f t="shared" si="50"/>
        <v/>
      </c>
      <c r="BB13" s="126" t="str">
        <f t="shared" si="51"/>
        <v/>
      </c>
      <c r="BC13" s="126" t="str">
        <f t="shared" si="52"/>
        <v/>
      </c>
      <c r="BD13" s="126" t="str">
        <f t="shared" si="53"/>
        <v/>
      </c>
      <c r="BE13" s="126" t="str">
        <f t="shared" si="54"/>
        <v/>
      </c>
      <c r="BF13" s="126" t="str">
        <f t="shared" si="55"/>
        <v/>
      </c>
      <c r="BG13" s="126" t="str">
        <f t="shared" si="56"/>
        <v/>
      </c>
      <c r="BH13" s="126" t="str">
        <f t="shared" si="57"/>
        <v/>
      </c>
      <c r="BI13" s="126" t="str">
        <f t="shared" si="58"/>
        <v/>
      </c>
      <c r="BJ13" s="126" t="str">
        <f t="shared" si="59"/>
        <v/>
      </c>
      <c r="BK13" s="126" t="str">
        <f t="shared" si="60"/>
        <v/>
      </c>
      <c r="BL13" s="126" t="str">
        <f t="shared" si="61"/>
        <v/>
      </c>
      <c r="BM13" s="126" t="str">
        <f t="shared" si="62"/>
        <v/>
      </c>
      <c r="BN13" s="126" t="str">
        <f t="shared" si="63"/>
        <v/>
      </c>
      <c r="BO13" s="126" t="str">
        <f t="shared" si="64"/>
        <v/>
      </c>
      <c r="BP13" s="126" t="str">
        <f t="shared" si="65"/>
        <v/>
      </c>
      <c r="BQ13" s="126" t="str">
        <f t="shared" si="66"/>
        <v/>
      </c>
      <c r="BR13" s="126" t="str">
        <f t="shared" si="67"/>
        <v/>
      </c>
      <c r="BS13" s="126" t="str">
        <f t="shared" si="68"/>
        <v/>
      </c>
      <c r="BT13" s="126" t="str">
        <f t="shared" si="69"/>
        <v/>
      </c>
      <c r="BU13" s="126" t="str">
        <f t="shared" si="70"/>
        <v/>
      </c>
      <c r="BV13" s="126">
        <f t="shared" si="71"/>
        <v>0</v>
      </c>
      <c r="BW13" s="126" t="str">
        <f t="shared" si="72"/>
        <v/>
      </c>
      <c r="BX13" s="126" t="str">
        <f t="shared" si="73"/>
        <v/>
      </c>
      <c r="BY13" s="126" t="str">
        <f t="shared" si="74"/>
        <v/>
      </c>
      <c r="BZ13" s="126">
        <f t="shared" si="75"/>
        <v>0</v>
      </c>
      <c r="CA13" s="126" t="str">
        <f t="shared" si="76"/>
        <v/>
      </c>
      <c r="CB13" s="126">
        <f t="shared" si="77"/>
        <v>0</v>
      </c>
      <c r="CC13" s="126" t="str">
        <f t="shared" si="78"/>
        <v/>
      </c>
      <c r="CD13" s="126" t="str">
        <f t="shared" si="79"/>
        <v/>
      </c>
      <c r="CE13" s="126">
        <f t="shared" si="80"/>
        <v>0</v>
      </c>
      <c r="CF13" s="126" t="str">
        <f t="shared" si="81"/>
        <v/>
      </c>
      <c r="CG13" s="126" t="str">
        <f t="shared" si="81"/>
        <v/>
      </c>
      <c r="CH13" s="126" t="str">
        <f t="shared" si="82"/>
        <v/>
      </c>
      <c r="CI13" s="126" t="str">
        <f t="shared" si="83"/>
        <v/>
      </c>
      <c r="CJ13" s="126" t="str">
        <f t="shared" si="83"/>
        <v/>
      </c>
      <c r="CK13" s="126" t="str">
        <f t="shared" si="83"/>
        <v/>
      </c>
      <c r="CL13" s="126" t="str">
        <f t="shared" si="84"/>
        <v/>
      </c>
      <c r="CM13" s="126" t="str">
        <f t="shared" si="85"/>
        <v/>
      </c>
      <c r="CN13" s="126" t="str">
        <f t="shared" si="86"/>
        <v/>
      </c>
      <c r="CO13" s="126" t="str">
        <f t="shared" si="87"/>
        <v/>
      </c>
      <c r="CP13" s="126" t="str">
        <f t="shared" si="88"/>
        <v/>
      </c>
      <c r="CQ13" s="126" t="str">
        <f t="shared" si="89"/>
        <v/>
      </c>
      <c r="CR13" s="126" t="str">
        <f t="shared" si="90"/>
        <v/>
      </c>
      <c r="CS13" s="126" t="str">
        <f t="shared" si="91"/>
        <v/>
      </c>
      <c r="CT13" s="126"/>
      <c r="CU13" s="126"/>
      <c r="CV13" s="127"/>
    </row>
    <row r="14" spans="1:101">
      <c r="A14" s="129"/>
      <c r="B14" s="125" t="str">
        <f t="shared" si="0"/>
        <v xml:space="preserve">zéro DH </v>
      </c>
      <c r="C14" s="126" t="str">
        <f t="shared" si="1"/>
        <v xml:space="preserve">Zéro DH </v>
      </c>
      <c r="D14" s="126">
        <f t="shared" si="2"/>
        <v>0</v>
      </c>
      <c r="E14" s="126">
        <f t="shared" si="3"/>
        <v>0</v>
      </c>
      <c r="F14" s="126">
        <f t="shared" si="4"/>
        <v>0</v>
      </c>
      <c r="G14" s="126">
        <f t="shared" si="5"/>
        <v>0</v>
      </c>
      <c r="H14" s="126">
        <f t="shared" si="6"/>
        <v>0</v>
      </c>
      <c r="I14" s="126"/>
      <c r="J14" s="126">
        <f t="shared" si="7"/>
        <v>0</v>
      </c>
      <c r="K14" s="126">
        <f t="shared" si="8"/>
        <v>0</v>
      </c>
      <c r="L14" s="126">
        <f t="shared" si="9"/>
        <v>0</v>
      </c>
      <c r="M14" s="126">
        <f t="shared" si="10"/>
        <v>0</v>
      </c>
      <c r="N14" s="126">
        <f t="shared" si="11"/>
        <v>0</v>
      </c>
      <c r="O14" s="126">
        <f t="shared" si="12"/>
        <v>0</v>
      </c>
      <c r="P14" s="126">
        <f t="shared" si="13"/>
        <v>0</v>
      </c>
      <c r="Q14" s="126">
        <f t="shared" si="14"/>
        <v>0</v>
      </c>
      <c r="R14" s="126">
        <f t="shared" si="15"/>
        <v>0</v>
      </c>
      <c r="S14" s="126">
        <f t="shared" si="16"/>
        <v>0</v>
      </c>
      <c r="T14" s="126">
        <f t="shared" si="17"/>
        <v>0</v>
      </c>
      <c r="U14" s="126">
        <f t="shared" si="18"/>
        <v>0</v>
      </c>
      <c r="V14" s="126">
        <f t="shared" si="19"/>
        <v>0</v>
      </c>
      <c r="W14" s="126">
        <f t="shared" si="20"/>
        <v>0</v>
      </c>
      <c r="X14" s="126" t="str">
        <f t="shared" si="21"/>
        <v/>
      </c>
      <c r="Y14" s="126" t="str">
        <f t="shared" si="22"/>
        <v/>
      </c>
      <c r="Z14" s="126" t="str">
        <f t="shared" si="23"/>
        <v/>
      </c>
      <c r="AA14" s="126" t="str">
        <f t="shared" si="24"/>
        <v/>
      </c>
      <c r="AB14" s="126" t="str">
        <f t="shared" si="25"/>
        <v/>
      </c>
      <c r="AC14" s="126" t="str">
        <f t="shared" si="26"/>
        <v/>
      </c>
      <c r="AD14" s="126" t="str">
        <f t="shared" si="27"/>
        <v/>
      </c>
      <c r="AE14" s="126" t="str">
        <f t="shared" si="28"/>
        <v/>
      </c>
      <c r="AF14" s="126" t="str">
        <f t="shared" si="29"/>
        <v/>
      </c>
      <c r="AG14" s="126" t="str">
        <f t="shared" si="30"/>
        <v/>
      </c>
      <c r="AH14" s="126" t="str">
        <f t="shared" si="31"/>
        <v xml:space="preserve">zéro </v>
      </c>
      <c r="AI14" s="126" t="str">
        <f t="shared" si="32"/>
        <v/>
      </c>
      <c r="AJ14" s="126" t="str">
        <f t="shared" si="33"/>
        <v/>
      </c>
      <c r="AK14" s="126" t="str">
        <f t="shared" si="34"/>
        <v/>
      </c>
      <c r="AL14" s="126" t="str">
        <f t="shared" si="35"/>
        <v xml:space="preserve">DH </v>
      </c>
      <c r="AM14" s="126" t="str">
        <f t="shared" si="36"/>
        <v/>
      </c>
      <c r="AN14" s="126" t="str">
        <f t="shared" si="37"/>
        <v/>
      </c>
      <c r="AO14" s="126" t="str">
        <f t="shared" si="38"/>
        <v/>
      </c>
      <c r="AP14" s="126" t="str">
        <f t="shared" si="39"/>
        <v/>
      </c>
      <c r="AQ14" s="126" t="str">
        <f t="shared" si="40"/>
        <v xml:space="preserve"> </v>
      </c>
      <c r="AR14" s="126" t="str">
        <f t="shared" si="41"/>
        <v xml:space="preserve">cents </v>
      </c>
      <c r="AS14" s="126" t="str">
        <f t="shared" si="42"/>
        <v/>
      </c>
      <c r="AT14" s="126" t="str">
        <f t="shared" si="43"/>
        <v/>
      </c>
      <c r="AU14" s="126">
        <f t="shared" si="44"/>
        <v>0</v>
      </c>
      <c r="AV14" s="126" t="str">
        <f t="shared" si="45"/>
        <v xml:space="preserve">cents </v>
      </c>
      <c r="AW14" s="126" t="str">
        <f t="shared" si="46"/>
        <v/>
      </c>
      <c r="AX14" s="126" t="str">
        <f t="shared" si="47"/>
        <v/>
      </c>
      <c r="AY14" s="126">
        <f t="shared" si="48"/>
        <v>0</v>
      </c>
      <c r="AZ14" s="126" t="str">
        <f t="shared" si="49"/>
        <v xml:space="preserve">cents </v>
      </c>
      <c r="BA14" s="126" t="str">
        <f t="shared" si="50"/>
        <v/>
      </c>
      <c r="BB14" s="126" t="str">
        <f t="shared" si="51"/>
        <v/>
      </c>
      <c r="BC14" s="126" t="str">
        <f t="shared" si="52"/>
        <v/>
      </c>
      <c r="BD14" s="126" t="str">
        <f t="shared" si="53"/>
        <v/>
      </c>
      <c r="BE14" s="126" t="str">
        <f t="shared" si="54"/>
        <v/>
      </c>
      <c r="BF14" s="126" t="str">
        <f t="shared" si="55"/>
        <v/>
      </c>
      <c r="BG14" s="126" t="str">
        <f t="shared" si="56"/>
        <v/>
      </c>
      <c r="BH14" s="126" t="str">
        <f t="shared" si="57"/>
        <v/>
      </c>
      <c r="BI14" s="126" t="str">
        <f t="shared" si="58"/>
        <v/>
      </c>
      <c r="BJ14" s="126" t="str">
        <f t="shared" si="59"/>
        <v/>
      </c>
      <c r="BK14" s="126" t="str">
        <f t="shared" si="60"/>
        <v/>
      </c>
      <c r="BL14" s="126" t="str">
        <f t="shared" si="61"/>
        <v/>
      </c>
      <c r="BM14" s="126" t="str">
        <f t="shared" si="62"/>
        <v/>
      </c>
      <c r="BN14" s="126" t="str">
        <f t="shared" si="63"/>
        <v/>
      </c>
      <c r="BO14" s="126" t="str">
        <f t="shared" si="64"/>
        <v/>
      </c>
      <c r="BP14" s="126" t="str">
        <f t="shared" si="65"/>
        <v/>
      </c>
      <c r="BQ14" s="126" t="str">
        <f t="shared" si="66"/>
        <v/>
      </c>
      <c r="BR14" s="126" t="str">
        <f t="shared" si="67"/>
        <v/>
      </c>
      <c r="BS14" s="126" t="str">
        <f t="shared" si="68"/>
        <v/>
      </c>
      <c r="BT14" s="126" t="str">
        <f t="shared" si="69"/>
        <v/>
      </c>
      <c r="BU14" s="126" t="str">
        <f t="shared" si="70"/>
        <v/>
      </c>
      <c r="BV14" s="126">
        <f t="shared" si="71"/>
        <v>0</v>
      </c>
      <c r="BW14" s="126" t="str">
        <f t="shared" si="72"/>
        <v/>
      </c>
      <c r="BX14" s="126" t="str">
        <f t="shared" si="73"/>
        <v/>
      </c>
      <c r="BY14" s="126" t="str">
        <f t="shared" si="74"/>
        <v/>
      </c>
      <c r="BZ14" s="126">
        <f t="shared" si="75"/>
        <v>0</v>
      </c>
      <c r="CA14" s="126" t="str">
        <f t="shared" si="76"/>
        <v/>
      </c>
      <c r="CB14" s="126">
        <f t="shared" si="77"/>
        <v>0</v>
      </c>
      <c r="CC14" s="126" t="str">
        <f t="shared" si="78"/>
        <v/>
      </c>
      <c r="CD14" s="126" t="str">
        <f t="shared" si="79"/>
        <v/>
      </c>
      <c r="CE14" s="126">
        <f t="shared" si="80"/>
        <v>0</v>
      </c>
      <c r="CF14" s="126" t="str">
        <f t="shared" si="81"/>
        <v/>
      </c>
      <c r="CG14" s="126" t="str">
        <f t="shared" si="81"/>
        <v/>
      </c>
      <c r="CH14" s="126" t="str">
        <f t="shared" si="82"/>
        <v/>
      </c>
      <c r="CI14" s="126" t="str">
        <f t="shared" si="83"/>
        <v/>
      </c>
      <c r="CJ14" s="126" t="str">
        <f t="shared" si="83"/>
        <v/>
      </c>
      <c r="CK14" s="126" t="str">
        <f t="shared" si="83"/>
        <v/>
      </c>
      <c r="CL14" s="126" t="str">
        <f t="shared" si="84"/>
        <v/>
      </c>
      <c r="CM14" s="126" t="str">
        <f t="shared" si="85"/>
        <v/>
      </c>
      <c r="CN14" s="126" t="str">
        <f t="shared" si="86"/>
        <v/>
      </c>
      <c r="CO14" s="126" t="str">
        <f t="shared" si="87"/>
        <v/>
      </c>
      <c r="CP14" s="126" t="str">
        <f t="shared" si="88"/>
        <v/>
      </c>
      <c r="CQ14" s="126" t="str">
        <f t="shared" si="89"/>
        <v/>
      </c>
      <c r="CR14" s="126" t="str">
        <f t="shared" si="90"/>
        <v/>
      </c>
      <c r="CS14" s="126" t="str">
        <f t="shared" si="91"/>
        <v/>
      </c>
      <c r="CT14" s="126"/>
      <c r="CU14" s="126"/>
      <c r="CV14" s="127"/>
    </row>
    <row r="15" spans="1:101">
      <c r="A15" s="129"/>
      <c r="B15" s="125" t="str">
        <f t="shared" si="0"/>
        <v xml:space="preserve">zéro DH </v>
      </c>
      <c r="C15" s="126" t="str">
        <f t="shared" si="1"/>
        <v xml:space="preserve">Zéro DH </v>
      </c>
      <c r="D15" s="126">
        <f t="shared" si="2"/>
        <v>0</v>
      </c>
      <c r="E15" s="126">
        <f t="shared" si="3"/>
        <v>0</v>
      </c>
      <c r="F15" s="126">
        <f t="shared" si="4"/>
        <v>0</v>
      </c>
      <c r="G15" s="126">
        <f t="shared" si="5"/>
        <v>0</v>
      </c>
      <c r="H15" s="126">
        <f t="shared" si="6"/>
        <v>0</v>
      </c>
      <c r="I15" s="126"/>
      <c r="J15" s="126">
        <f t="shared" si="7"/>
        <v>0</v>
      </c>
      <c r="K15" s="126">
        <f t="shared" si="8"/>
        <v>0</v>
      </c>
      <c r="L15" s="126">
        <f t="shared" si="9"/>
        <v>0</v>
      </c>
      <c r="M15" s="126">
        <f t="shared" si="10"/>
        <v>0</v>
      </c>
      <c r="N15" s="126">
        <f t="shared" si="11"/>
        <v>0</v>
      </c>
      <c r="O15" s="126">
        <f t="shared" si="12"/>
        <v>0</v>
      </c>
      <c r="P15" s="126">
        <f t="shared" si="13"/>
        <v>0</v>
      </c>
      <c r="Q15" s="126">
        <f t="shared" si="14"/>
        <v>0</v>
      </c>
      <c r="R15" s="126">
        <f t="shared" si="15"/>
        <v>0</v>
      </c>
      <c r="S15" s="126">
        <f t="shared" si="16"/>
        <v>0</v>
      </c>
      <c r="T15" s="126">
        <f t="shared" si="17"/>
        <v>0</v>
      </c>
      <c r="U15" s="126">
        <f t="shared" si="18"/>
        <v>0</v>
      </c>
      <c r="V15" s="126">
        <f t="shared" si="19"/>
        <v>0</v>
      </c>
      <c r="W15" s="126">
        <f t="shared" si="20"/>
        <v>0</v>
      </c>
      <c r="X15" s="126" t="str">
        <f t="shared" si="21"/>
        <v/>
      </c>
      <c r="Y15" s="126" t="str">
        <f t="shared" si="22"/>
        <v/>
      </c>
      <c r="Z15" s="126" t="str">
        <f t="shared" si="23"/>
        <v/>
      </c>
      <c r="AA15" s="126" t="str">
        <f t="shared" si="24"/>
        <v/>
      </c>
      <c r="AB15" s="126" t="str">
        <f t="shared" si="25"/>
        <v/>
      </c>
      <c r="AC15" s="126" t="str">
        <f t="shared" si="26"/>
        <v/>
      </c>
      <c r="AD15" s="126" t="str">
        <f t="shared" si="27"/>
        <v/>
      </c>
      <c r="AE15" s="126" t="str">
        <f t="shared" si="28"/>
        <v/>
      </c>
      <c r="AF15" s="126" t="str">
        <f t="shared" si="29"/>
        <v/>
      </c>
      <c r="AG15" s="126" t="str">
        <f t="shared" si="30"/>
        <v/>
      </c>
      <c r="AH15" s="126" t="str">
        <f t="shared" si="31"/>
        <v xml:space="preserve">zéro </v>
      </c>
      <c r="AI15" s="126" t="str">
        <f t="shared" si="32"/>
        <v/>
      </c>
      <c r="AJ15" s="126" t="str">
        <f t="shared" si="33"/>
        <v/>
      </c>
      <c r="AK15" s="126" t="str">
        <f t="shared" si="34"/>
        <v/>
      </c>
      <c r="AL15" s="126" t="str">
        <f t="shared" si="35"/>
        <v xml:space="preserve">DH </v>
      </c>
      <c r="AM15" s="126" t="str">
        <f t="shared" si="36"/>
        <v/>
      </c>
      <c r="AN15" s="126" t="str">
        <f t="shared" si="37"/>
        <v/>
      </c>
      <c r="AO15" s="126" t="str">
        <f t="shared" si="38"/>
        <v/>
      </c>
      <c r="AP15" s="126" t="str">
        <f t="shared" si="39"/>
        <v/>
      </c>
      <c r="AQ15" s="126" t="str">
        <f t="shared" si="40"/>
        <v xml:space="preserve"> </v>
      </c>
      <c r="AR15" s="126" t="str">
        <f t="shared" si="41"/>
        <v xml:space="preserve">cents </v>
      </c>
      <c r="AS15" s="126" t="str">
        <f t="shared" si="42"/>
        <v/>
      </c>
      <c r="AT15" s="126" t="str">
        <f t="shared" si="43"/>
        <v/>
      </c>
      <c r="AU15" s="126">
        <f t="shared" si="44"/>
        <v>0</v>
      </c>
      <c r="AV15" s="126" t="str">
        <f t="shared" si="45"/>
        <v xml:space="preserve">cents </v>
      </c>
      <c r="AW15" s="126" t="str">
        <f t="shared" si="46"/>
        <v/>
      </c>
      <c r="AX15" s="126" t="str">
        <f t="shared" si="47"/>
        <v/>
      </c>
      <c r="AY15" s="126">
        <f t="shared" si="48"/>
        <v>0</v>
      </c>
      <c r="AZ15" s="126" t="str">
        <f t="shared" si="49"/>
        <v xml:space="preserve">cents </v>
      </c>
      <c r="BA15" s="126" t="str">
        <f t="shared" si="50"/>
        <v/>
      </c>
      <c r="BB15" s="126" t="str">
        <f t="shared" si="51"/>
        <v/>
      </c>
      <c r="BC15" s="126" t="str">
        <f t="shared" si="52"/>
        <v/>
      </c>
      <c r="BD15" s="126" t="str">
        <f t="shared" si="53"/>
        <v/>
      </c>
      <c r="BE15" s="126" t="str">
        <f t="shared" si="54"/>
        <v/>
      </c>
      <c r="BF15" s="126" t="str">
        <f t="shared" si="55"/>
        <v/>
      </c>
      <c r="BG15" s="126" t="str">
        <f t="shared" si="56"/>
        <v/>
      </c>
      <c r="BH15" s="126" t="str">
        <f t="shared" si="57"/>
        <v/>
      </c>
      <c r="BI15" s="126" t="str">
        <f t="shared" si="58"/>
        <v/>
      </c>
      <c r="BJ15" s="126" t="str">
        <f t="shared" si="59"/>
        <v/>
      </c>
      <c r="BK15" s="126" t="str">
        <f t="shared" si="60"/>
        <v/>
      </c>
      <c r="BL15" s="126" t="str">
        <f t="shared" si="61"/>
        <v/>
      </c>
      <c r="BM15" s="126" t="str">
        <f t="shared" si="62"/>
        <v/>
      </c>
      <c r="BN15" s="126" t="str">
        <f t="shared" si="63"/>
        <v/>
      </c>
      <c r="BO15" s="126" t="str">
        <f t="shared" si="64"/>
        <v/>
      </c>
      <c r="BP15" s="126" t="str">
        <f t="shared" si="65"/>
        <v/>
      </c>
      <c r="BQ15" s="126" t="str">
        <f t="shared" si="66"/>
        <v/>
      </c>
      <c r="BR15" s="126" t="str">
        <f t="shared" si="67"/>
        <v/>
      </c>
      <c r="BS15" s="126" t="str">
        <f t="shared" si="68"/>
        <v/>
      </c>
      <c r="BT15" s="126" t="str">
        <f t="shared" si="69"/>
        <v/>
      </c>
      <c r="BU15" s="126" t="str">
        <f t="shared" si="70"/>
        <v/>
      </c>
      <c r="BV15" s="126">
        <f t="shared" si="71"/>
        <v>0</v>
      </c>
      <c r="BW15" s="126" t="str">
        <f t="shared" si="72"/>
        <v/>
      </c>
      <c r="BX15" s="126" t="str">
        <f t="shared" si="73"/>
        <v/>
      </c>
      <c r="BY15" s="126" t="str">
        <f t="shared" si="74"/>
        <v/>
      </c>
      <c r="BZ15" s="126">
        <f t="shared" si="75"/>
        <v>0</v>
      </c>
      <c r="CA15" s="126" t="str">
        <f t="shared" si="76"/>
        <v/>
      </c>
      <c r="CB15" s="126">
        <f t="shared" si="77"/>
        <v>0</v>
      </c>
      <c r="CC15" s="126" t="str">
        <f t="shared" si="78"/>
        <v/>
      </c>
      <c r="CD15" s="126" t="str">
        <f t="shared" si="79"/>
        <v/>
      </c>
      <c r="CE15" s="126">
        <f t="shared" si="80"/>
        <v>0</v>
      </c>
      <c r="CF15" s="126" t="str">
        <f t="shared" si="81"/>
        <v/>
      </c>
      <c r="CG15" s="126" t="str">
        <f t="shared" si="81"/>
        <v/>
      </c>
      <c r="CH15" s="126" t="str">
        <f t="shared" si="82"/>
        <v/>
      </c>
      <c r="CI15" s="126" t="str">
        <f t="shared" si="83"/>
        <v/>
      </c>
      <c r="CJ15" s="126" t="str">
        <f t="shared" si="83"/>
        <v/>
      </c>
      <c r="CK15" s="126" t="str">
        <f t="shared" si="83"/>
        <v/>
      </c>
      <c r="CL15" s="126" t="str">
        <f t="shared" si="84"/>
        <v/>
      </c>
      <c r="CM15" s="126" t="str">
        <f t="shared" si="85"/>
        <v/>
      </c>
      <c r="CN15" s="126" t="str">
        <f t="shared" si="86"/>
        <v/>
      </c>
      <c r="CO15" s="126" t="str">
        <f t="shared" si="87"/>
        <v/>
      </c>
      <c r="CP15" s="126" t="str">
        <f t="shared" si="88"/>
        <v/>
      </c>
      <c r="CQ15" s="126" t="str">
        <f t="shared" si="89"/>
        <v/>
      </c>
      <c r="CR15" s="126" t="str">
        <f t="shared" si="90"/>
        <v/>
      </c>
      <c r="CS15" s="126" t="str">
        <f t="shared" si="91"/>
        <v/>
      </c>
      <c r="CT15" s="126"/>
      <c r="CU15" s="126"/>
      <c r="CV15" s="127"/>
    </row>
    <row r="16" spans="1:101">
      <c r="A16" s="129"/>
      <c r="B16" s="125" t="str">
        <f t="shared" si="0"/>
        <v xml:space="preserve">zéro DH </v>
      </c>
      <c r="C16" s="126" t="str">
        <f t="shared" si="1"/>
        <v xml:space="preserve">Zéro DH </v>
      </c>
      <c r="D16" s="126">
        <f t="shared" si="2"/>
        <v>0</v>
      </c>
      <c r="E16" s="126">
        <f t="shared" si="3"/>
        <v>0</v>
      </c>
      <c r="F16" s="126">
        <f t="shared" si="4"/>
        <v>0</v>
      </c>
      <c r="G16" s="126">
        <f t="shared" si="5"/>
        <v>0</v>
      </c>
      <c r="H16" s="126">
        <f t="shared" si="6"/>
        <v>0</v>
      </c>
      <c r="I16" s="126"/>
      <c r="J16" s="126">
        <f t="shared" si="7"/>
        <v>0</v>
      </c>
      <c r="K16" s="126">
        <f t="shared" si="8"/>
        <v>0</v>
      </c>
      <c r="L16" s="126">
        <f t="shared" si="9"/>
        <v>0</v>
      </c>
      <c r="M16" s="126">
        <f t="shared" si="10"/>
        <v>0</v>
      </c>
      <c r="N16" s="126">
        <f t="shared" si="11"/>
        <v>0</v>
      </c>
      <c r="O16" s="126">
        <f t="shared" si="12"/>
        <v>0</v>
      </c>
      <c r="P16" s="126">
        <f t="shared" si="13"/>
        <v>0</v>
      </c>
      <c r="Q16" s="126">
        <f t="shared" si="14"/>
        <v>0</v>
      </c>
      <c r="R16" s="126">
        <f t="shared" si="15"/>
        <v>0</v>
      </c>
      <c r="S16" s="126">
        <f t="shared" si="16"/>
        <v>0</v>
      </c>
      <c r="T16" s="126">
        <f t="shared" si="17"/>
        <v>0</v>
      </c>
      <c r="U16" s="126">
        <f t="shared" si="18"/>
        <v>0</v>
      </c>
      <c r="V16" s="126">
        <f t="shared" si="19"/>
        <v>0</v>
      </c>
      <c r="W16" s="126">
        <f t="shared" si="20"/>
        <v>0</v>
      </c>
      <c r="X16" s="126" t="str">
        <f t="shared" si="21"/>
        <v/>
      </c>
      <c r="Y16" s="126" t="str">
        <f t="shared" si="22"/>
        <v/>
      </c>
      <c r="Z16" s="126" t="str">
        <f t="shared" si="23"/>
        <v/>
      </c>
      <c r="AA16" s="126" t="str">
        <f t="shared" si="24"/>
        <v/>
      </c>
      <c r="AB16" s="126" t="str">
        <f t="shared" si="25"/>
        <v/>
      </c>
      <c r="AC16" s="126" t="str">
        <f t="shared" si="26"/>
        <v/>
      </c>
      <c r="AD16" s="126" t="str">
        <f t="shared" si="27"/>
        <v/>
      </c>
      <c r="AE16" s="126" t="str">
        <f t="shared" si="28"/>
        <v/>
      </c>
      <c r="AF16" s="126" t="str">
        <f t="shared" si="29"/>
        <v/>
      </c>
      <c r="AG16" s="126" t="str">
        <f t="shared" si="30"/>
        <v/>
      </c>
      <c r="AH16" s="126" t="str">
        <f t="shared" si="31"/>
        <v xml:space="preserve">zéro </v>
      </c>
      <c r="AI16" s="126" t="str">
        <f t="shared" si="32"/>
        <v/>
      </c>
      <c r="AJ16" s="126" t="str">
        <f t="shared" si="33"/>
        <v/>
      </c>
      <c r="AK16" s="126" t="str">
        <f t="shared" si="34"/>
        <v/>
      </c>
      <c r="AL16" s="126" t="str">
        <f t="shared" si="35"/>
        <v xml:space="preserve">DH </v>
      </c>
      <c r="AM16" s="126" t="str">
        <f t="shared" si="36"/>
        <v/>
      </c>
      <c r="AN16" s="126" t="str">
        <f t="shared" si="37"/>
        <v/>
      </c>
      <c r="AO16" s="126" t="str">
        <f t="shared" si="38"/>
        <v/>
      </c>
      <c r="AP16" s="126" t="str">
        <f t="shared" si="39"/>
        <v/>
      </c>
      <c r="AQ16" s="126" t="str">
        <f t="shared" si="40"/>
        <v xml:space="preserve"> </v>
      </c>
      <c r="AR16" s="126" t="str">
        <f t="shared" si="41"/>
        <v xml:space="preserve">cents </v>
      </c>
      <c r="AS16" s="126" t="str">
        <f t="shared" si="42"/>
        <v/>
      </c>
      <c r="AT16" s="126" t="str">
        <f t="shared" si="43"/>
        <v/>
      </c>
      <c r="AU16" s="126">
        <f t="shared" si="44"/>
        <v>0</v>
      </c>
      <c r="AV16" s="126" t="str">
        <f t="shared" si="45"/>
        <v xml:space="preserve">cents </v>
      </c>
      <c r="AW16" s="126" t="str">
        <f t="shared" si="46"/>
        <v/>
      </c>
      <c r="AX16" s="126" t="str">
        <f t="shared" si="47"/>
        <v/>
      </c>
      <c r="AY16" s="126">
        <f t="shared" si="48"/>
        <v>0</v>
      </c>
      <c r="AZ16" s="126" t="str">
        <f t="shared" si="49"/>
        <v xml:space="preserve">cents </v>
      </c>
      <c r="BA16" s="126" t="str">
        <f t="shared" si="50"/>
        <v/>
      </c>
      <c r="BB16" s="126" t="str">
        <f t="shared" si="51"/>
        <v/>
      </c>
      <c r="BC16" s="126" t="str">
        <f t="shared" si="52"/>
        <v/>
      </c>
      <c r="BD16" s="126" t="str">
        <f t="shared" si="53"/>
        <v/>
      </c>
      <c r="BE16" s="126" t="str">
        <f t="shared" si="54"/>
        <v/>
      </c>
      <c r="BF16" s="126" t="str">
        <f t="shared" si="55"/>
        <v/>
      </c>
      <c r="BG16" s="126" t="str">
        <f t="shared" si="56"/>
        <v/>
      </c>
      <c r="BH16" s="126" t="str">
        <f t="shared" si="57"/>
        <v/>
      </c>
      <c r="BI16" s="126" t="str">
        <f t="shared" si="58"/>
        <v/>
      </c>
      <c r="BJ16" s="126" t="str">
        <f t="shared" si="59"/>
        <v/>
      </c>
      <c r="BK16" s="126" t="str">
        <f t="shared" si="60"/>
        <v/>
      </c>
      <c r="BL16" s="126" t="str">
        <f t="shared" si="61"/>
        <v/>
      </c>
      <c r="BM16" s="126" t="str">
        <f t="shared" si="62"/>
        <v/>
      </c>
      <c r="BN16" s="126" t="str">
        <f t="shared" si="63"/>
        <v/>
      </c>
      <c r="BO16" s="126" t="str">
        <f t="shared" si="64"/>
        <v/>
      </c>
      <c r="BP16" s="126" t="str">
        <f t="shared" si="65"/>
        <v/>
      </c>
      <c r="BQ16" s="126" t="str">
        <f t="shared" si="66"/>
        <v/>
      </c>
      <c r="BR16" s="126" t="str">
        <f t="shared" si="67"/>
        <v/>
      </c>
      <c r="BS16" s="126" t="str">
        <f t="shared" si="68"/>
        <v/>
      </c>
      <c r="BT16" s="126" t="str">
        <f t="shared" si="69"/>
        <v/>
      </c>
      <c r="BU16" s="126" t="str">
        <f t="shared" si="70"/>
        <v/>
      </c>
      <c r="BV16" s="126">
        <f t="shared" si="71"/>
        <v>0</v>
      </c>
      <c r="BW16" s="126" t="str">
        <f t="shared" si="72"/>
        <v/>
      </c>
      <c r="BX16" s="126" t="str">
        <f t="shared" si="73"/>
        <v/>
      </c>
      <c r="BY16" s="126" t="str">
        <f t="shared" si="74"/>
        <v/>
      </c>
      <c r="BZ16" s="126">
        <f t="shared" si="75"/>
        <v>0</v>
      </c>
      <c r="CA16" s="126" t="str">
        <f t="shared" si="76"/>
        <v/>
      </c>
      <c r="CB16" s="126">
        <f t="shared" si="77"/>
        <v>0</v>
      </c>
      <c r="CC16" s="126" t="str">
        <f t="shared" si="78"/>
        <v/>
      </c>
      <c r="CD16" s="126" t="str">
        <f t="shared" si="79"/>
        <v/>
      </c>
      <c r="CE16" s="126">
        <f t="shared" si="80"/>
        <v>0</v>
      </c>
      <c r="CF16" s="126" t="str">
        <f t="shared" si="81"/>
        <v/>
      </c>
      <c r="CG16" s="126" t="str">
        <f t="shared" si="81"/>
        <v/>
      </c>
      <c r="CH16" s="126" t="str">
        <f t="shared" si="82"/>
        <v/>
      </c>
      <c r="CI16" s="126" t="str">
        <f t="shared" si="83"/>
        <v/>
      </c>
      <c r="CJ16" s="126" t="str">
        <f t="shared" si="83"/>
        <v/>
      </c>
      <c r="CK16" s="126" t="str">
        <f t="shared" si="83"/>
        <v/>
      </c>
      <c r="CL16" s="126" t="str">
        <f t="shared" si="84"/>
        <v/>
      </c>
      <c r="CM16" s="126" t="str">
        <f t="shared" si="85"/>
        <v/>
      </c>
      <c r="CN16" s="126" t="str">
        <f t="shared" si="86"/>
        <v/>
      </c>
      <c r="CO16" s="126" t="str">
        <f t="shared" si="87"/>
        <v/>
      </c>
      <c r="CP16" s="126" t="str">
        <f t="shared" si="88"/>
        <v/>
      </c>
      <c r="CQ16" s="126" t="str">
        <f t="shared" si="89"/>
        <v/>
      </c>
      <c r="CR16" s="126" t="str">
        <f t="shared" si="90"/>
        <v/>
      </c>
      <c r="CS16" s="126" t="str">
        <f t="shared" si="91"/>
        <v/>
      </c>
      <c r="CT16" s="126"/>
      <c r="CU16" s="126"/>
      <c r="CV16" s="127"/>
    </row>
    <row r="17" spans="1:100">
      <c r="A17" s="129"/>
      <c r="B17" s="125" t="str">
        <f t="shared" si="0"/>
        <v xml:space="preserve">zéro DH </v>
      </c>
      <c r="C17" s="126" t="str">
        <f t="shared" si="1"/>
        <v xml:space="preserve">Zéro DH </v>
      </c>
      <c r="D17" s="126">
        <f t="shared" si="2"/>
        <v>0</v>
      </c>
      <c r="E17" s="126">
        <f t="shared" si="3"/>
        <v>0</v>
      </c>
      <c r="F17" s="126">
        <f t="shared" si="4"/>
        <v>0</v>
      </c>
      <c r="G17" s="126">
        <f t="shared" si="5"/>
        <v>0</v>
      </c>
      <c r="H17" s="126">
        <f t="shared" si="6"/>
        <v>0</v>
      </c>
      <c r="I17" s="126"/>
      <c r="J17" s="126">
        <f t="shared" si="7"/>
        <v>0</v>
      </c>
      <c r="K17" s="126">
        <f t="shared" si="8"/>
        <v>0</v>
      </c>
      <c r="L17" s="126">
        <f t="shared" si="9"/>
        <v>0</v>
      </c>
      <c r="M17" s="126">
        <f t="shared" si="10"/>
        <v>0</v>
      </c>
      <c r="N17" s="126">
        <f t="shared" si="11"/>
        <v>0</v>
      </c>
      <c r="O17" s="126">
        <f t="shared" si="12"/>
        <v>0</v>
      </c>
      <c r="P17" s="126">
        <f t="shared" si="13"/>
        <v>0</v>
      </c>
      <c r="Q17" s="126">
        <f t="shared" si="14"/>
        <v>0</v>
      </c>
      <c r="R17" s="126">
        <f t="shared" si="15"/>
        <v>0</v>
      </c>
      <c r="S17" s="126">
        <f t="shared" si="16"/>
        <v>0</v>
      </c>
      <c r="T17" s="126">
        <f t="shared" si="17"/>
        <v>0</v>
      </c>
      <c r="U17" s="126">
        <f t="shared" si="18"/>
        <v>0</v>
      </c>
      <c r="V17" s="126">
        <f t="shared" si="19"/>
        <v>0</v>
      </c>
      <c r="W17" s="126">
        <f t="shared" si="20"/>
        <v>0</v>
      </c>
      <c r="X17" s="126" t="str">
        <f t="shared" si="21"/>
        <v/>
      </c>
      <c r="Y17" s="126" t="str">
        <f t="shared" si="22"/>
        <v/>
      </c>
      <c r="Z17" s="126" t="str">
        <f t="shared" si="23"/>
        <v/>
      </c>
      <c r="AA17" s="126" t="str">
        <f t="shared" si="24"/>
        <v/>
      </c>
      <c r="AB17" s="126" t="str">
        <f t="shared" si="25"/>
        <v/>
      </c>
      <c r="AC17" s="126" t="str">
        <f t="shared" si="26"/>
        <v/>
      </c>
      <c r="AD17" s="126" t="str">
        <f t="shared" si="27"/>
        <v/>
      </c>
      <c r="AE17" s="126" t="str">
        <f t="shared" si="28"/>
        <v/>
      </c>
      <c r="AF17" s="126" t="str">
        <f t="shared" si="29"/>
        <v/>
      </c>
      <c r="AG17" s="126" t="str">
        <f t="shared" si="30"/>
        <v/>
      </c>
      <c r="AH17" s="126" t="str">
        <f t="shared" si="31"/>
        <v xml:space="preserve">zéro </v>
      </c>
      <c r="AI17" s="126" t="str">
        <f t="shared" si="32"/>
        <v/>
      </c>
      <c r="AJ17" s="126" t="str">
        <f t="shared" si="33"/>
        <v/>
      </c>
      <c r="AK17" s="126" t="str">
        <f t="shared" si="34"/>
        <v/>
      </c>
      <c r="AL17" s="126" t="str">
        <f t="shared" si="35"/>
        <v xml:space="preserve">DH </v>
      </c>
      <c r="AM17" s="126" t="str">
        <f t="shared" si="36"/>
        <v/>
      </c>
      <c r="AN17" s="126" t="str">
        <f t="shared" si="37"/>
        <v/>
      </c>
      <c r="AO17" s="126" t="str">
        <f t="shared" si="38"/>
        <v/>
      </c>
      <c r="AP17" s="126" t="str">
        <f t="shared" si="39"/>
        <v/>
      </c>
      <c r="AQ17" s="126" t="str">
        <f t="shared" si="40"/>
        <v xml:space="preserve"> </v>
      </c>
      <c r="AR17" s="126" t="str">
        <f t="shared" si="41"/>
        <v xml:space="preserve">cents </v>
      </c>
      <c r="AS17" s="126" t="str">
        <f t="shared" si="42"/>
        <v/>
      </c>
      <c r="AT17" s="126" t="str">
        <f t="shared" si="43"/>
        <v/>
      </c>
      <c r="AU17" s="126">
        <f t="shared" si="44"/>
        <v>0</v>
      </c>
      <c r="AV17" s="126" t="str">
        <f t="shared" si="45"/>
        <v xml:space="preserve">cents </v>
      </c>
      <c r="AW17" s="126" t="str">
        <f t="shared" si="46"/>
        <v/>
      </c>
      <c r="AX17" s="126" t="str">
        <f t="shared" si="47"/>
        <v/>
      </c>
      <c r="AY17" s="126">
        <f t="shared" si="48"/>
        <v>0</v>
      </c>
      <c r="AZ17" s="126" t="str">
        <f t="shared" si="49"/>
        <v xml:space="preserve">cents </v>
      </c>
      <c r="BA17" s="126" t="str">
        <f t="shared" si="50"/>
        <v/>
      </c>
      <c r="BB17" s="126" t="str">
        <f t="shared" si="51"/>
        <v/>
      </c>
      <c r="BC17" s="126" t="str">
        <f t="shared" si="52"/>
        <v/>
      </c>
      <c r="BD17" s="126" t="str">
        <f t="shared" si="53"/>
        <v/>
      </c>
      <c r="BE17" s="126" t="str">
        <f t="shared" si="54"/>
        <v/>
      </c>
      <c r="BF17" s="126" t="str">
        <f t="shared" si="55"/>
        <v/>
      </c>
      <c r="BG17" s="126" t="str">
        <f t="shared" si="56"/>
        <v/>
      </c>
      <c r="BH17" s="126" t="str">
        <f t="shared" si="57"/>
        <v/>
      </c>
      <c r="BI17" s="126" t="str">
        <f t="shared" si="58"/>
        <v/>
      </c>
      <c r="BJ17" s="126" t="str">
        <f t="shared" si="59"/>
        <v/>
      </c>
      <c r="BK17" s="126" t="str">
        <f t="shared" si="60"/>
        <v/>
      </c>
      <c r="BL17" s="126" t="str">
        <f t="shared" si="61"/>
        <v/>
      </c>
      <c r="BM17" s="126" t="str">
        <f t="shared" si="62"/>
        <v/>
      </c>
      <c r="BN17" s="126" t="str">
        <f t="shared" si="63"/>
        <v/>
      </c>
      <c r="BO17" s="126" t="str">
        <f t="shared" si="64"/>
        <v/>
      </c>
      <c r="BP17" s="126" t="str">
        <f t="shared" si="65"/>
        <v/>
      </c>
      <c r="BQ17" s="126" t="str">
        <f t="shared" si="66"/>
        <v/>
      </c>
      <c r="BR17" s="126" t="str">
        <f t="shared" si="67"/>
        <v/>
      </c>
      <c r="BS17" s="126" t="str">
        <f t="shared" si="68"/>
        <v/>
      </c>
      <c r="BT17" s="126" t="str">
        <f t="shared" si="69"/>
        <v/>
      </c>
      <c r="BU17" s="126" t="str">
        <f t="shared" si="70"/>
        <v/>
      </c>
      <c r="BV17" s="126">
        <f t="shared" si="71"/>
        <v>0</v>
      </c>
      <c r="BW17" s="126" t="str">
        <f t="shared" si="72"/>
        <v/>
      </c>
      <c r="BX17" s="126" t="str">
        <f t="shared" si="73"/>
        <v/>
      </c>
      <c r="BY17" s="126" t="str">
        <f t="shared" si="74"/>
        <v/>
      </c>
      <c r="BZ17" s="126">
        <f t="shared" si="75"/>
        <v>0</v>
      </c>
      <c r="CA17" s="126" t="str">
        <f t="shared" si="76"/>
        <v/>
      </c>
      <c r="CB17" s="126">
        <f t="shared" si="77"/>
        <v>0</v>
      </c>
      <c r="CC17" s="126" t="str">
        <f t="shared" si="78"/>
        <v/>
      </c>
      <c r="CD17" s="126" t="str">
        <f t="shared" si="79"/>
        <v/>
      </c>
      <c r="CE17" s="126">
        <f t="shared" si="80"/>
        <v>0</v>
      </c>
      <c r="CF17" s="126" t="str">
        <f t="shared" si="81"/>
        <v/>
      </c>
      <c r="CG17" s="126" t="str">
        <f t="shared" si="81"/>
        <v/>
      </c>
      <c r="CH17" s="126" t="str">
        <f t="shared" si="82"/>
        <v/>
      </c>
      <c r="CI17" s="126" t="str">
        <f t="shared" si="83"/>
        <v/>
      </c>
      <c r="CJ17" s="126" t="str">
        <f t="shared" si="83"/>
        <v/>
      </c>
      <c r="CK17" s="126" t="str">
        <f t="shared" si="83"/>
        <v/>
      </c>
      <c r="CL17" s="126" t="str">
        <f t="shared" si="84"/>
        <v/>
      </c>
      <c r="CM17" s="126" t="str">
        <f t="shared" si="85"/>
        <v/>
      </c>
      <c r="CN17" s="126" t="str">
        <f t="shared" si="86"/>
        <v/>
      </c>
      <c r="CO17" s="126" t="str">
        <f t="shared" si="87"/>
        <v/>
      </c>
      <c r="CP17" s="126" t="str">
        <f t="shared" si="88"/>
        <v/>
      </c>
      <c r="CQ17" s="126" t="str">
        <f t="shared" si="89"/>
        <v/>
      </c>
      <c r="CR17" s="126" t="str">
        <f t="shared" si="90"/>
        <v/>
      </c>
      <c r="CS17" s="126" t="str">
        <f t="shared" si="91"/>
        <v/>
      </c>
      <c r="CT17" s="126"/>
      <c r="CU17" s="126"/>
      <c r="CV17" s="127"/>
    </row>
    <row r="18" spans="1:100">
      <c r="A18" s="129"/>
      <c r="B18" s="125" t="str">
        <f t="shared" si="0"/>
        <v xml:space="preserve">zéro DH </v>
      </c>
      <c r="C18" s="126" t="str">
        <f t="shared" si="1"/>
        <v xml:space="preserve">Zéro DH </v>
      </c>
      <c r="D18" s="126">
        <f t="shared" si="2"/>
        <v>0</v>
      </c>
      <c r="E18" s="126">
        <f t="shared" si="3"/>
        <v>0</v>
      </c>
      <c r="F18" s="126">
        <f t="shared" si="4"/>
        <v>0</v>
      </c>
      <c r="G18" s="126">
        <f t="shared" si="5"/>
        <v>0</v>
      </c>
      <c r="H18" s="126">
        <f t="shared" si="6"/>
        <v>0</v>
      </c>
      <c r="I18" s="126"/>
      <c r="J18" s="126">
        <f t="shared" si="7"/>
        <v>0</v>
      </c>
      <c r="K18" s="126">
        <f t="shared" si="8"/>
        <v>0</v>
      </c>
      <c r="L18" s="126">
        <f t="shared" si="9"/>
        <v>0</v>
      </c>
      <c r="M18" s="126">
        <f t="shared" si="10"/>
        <v>0</v>
      </c>
      <c r="N18" s="126">
        <f t="shared" si="11"/>
        <v>0</v>
      </c>
      <c r="O18" s="126">
        <f t="shared" si="12"/>
        <v>0</v>
      </c>
      <c r="P18" s="126">
        <f t="shared" si="13"/>
        <v>0</v>
      </c>
      <c r="Q18" s="126">
        <f t="shared" si="14"/>
        <v>0</v>
      </c>
      <c r="R18" s="126">
        <f t="shared" si="15"/>
        <v>0</v>
      </c>
      <c r="S18" s="126">
        <f t="shared" si="16"/>
        <v>0</v>
      </c>
      <c r="T18" s="126">
        <f t="shared" si="17"/>
        <v>0</v>
      </c>
      <c r="U18" s="126">
        <f t="shared" si="18"/>
        <v>0</v>
      </c>
      <c r="V18" s="126">
        <f t="shared" si="19"/>
        <v>0</v>
      </c>
      <c r="W18" s="126">
        <f t="shared" si="20"/>
        <v>0</v>
      </c>
      <c r="X18" s="126" t="str">
        <f t="shared" si="21"/>
        <v/>
      </c>
      <c r="Y18" s="126" t="str">
        <f t="shared" si="22"/>
        <v/>
      </c>
      <c r="Z18" s="126" t="str">
        <f t="shared" si="23"/>
        <v/>
      </c>
      <c r="AA18" s="126" t="str">
        <f t="shared" si="24"/>
        <v/>
      </c>
      <c r="AB18" s="126" t="str">
        <f t="shared" si="25"/>
        <v/>
      </c>
      <c r="AC18" s="126" t="str">
        <f t="shared" si="26"/>
        <v/>
      </c>
      <c r="AD18" s="126" t="str">
        <f t="shared" si="27"/>
        <v/>
      </c>
      <c r="AE18" s="126" t="str">
        <f t="shared" si="28"/>
        <v/>
      </c>
      <c r="AF18" s="126" t="str">
        <f t="shared" si="29"/>
        <v/>
      </c>
      <c r="AG18" s="126" t="str">
        <f t="shared" si="30"/>
        <v/>
      </c>
      <c r="AH18" s="126" t="str">
        <f t="shared" si="31"/>
        <v xml:space="preserve">zéro </v>
      </c>
      <c r="AI18" s="126" t="str">
        <f t="shared" si="32"/>
        <v/>
      </c>
      <c r="AJ18" s="126" t="str">
        <f t="shared" si="33"/>
        <v/>
      </c>
      <c r="AK18" s="126" t="str">
        <f t="shared" si="34"/>
        <v/>
      </c>
      <c r="AL18" s="126" t="str">
        <f t="shared" si="35"/>
        <v xml:space="preserve">DH </v>
      </c>
      <c r="AM18" s="126" t="str">
        <f t="shared" si="36"/>
        <v/>
      </c>
      <c r="AN18" s="126" t="str">
        <f t="shared" si="37"/>
        <v/>
      </c>
      <c r="AO18" s="126" t="str">
        <f t="shared" si="38"/>
        <v/>
      </c>
      <c r="AP18" s="126" t="str">
        <f t="shared" si="39"/>
        <v/>
      </c>
      <c r="AQ18" s="126" t="str">
        <f t="shared" si="40"/>
        <v xml:space="preserve"> </v>
      </c>
      <c r="AR18" s="126" t="str">
        <f t="shared" si="41"/>
        <v xml:space="preserve">cents </v>
      </c>
      <c r="AS18" s="126" t="str">
        <f t="shared" si="42"/>
        <v/>
      </c>
      <c r="AT18" s="126" t="str">
        <f t="shared" si="43"/>
        <v/>
      </c>
      <c r="AU18" s="126">
        <f t="shared" si="44"/>
        <v>0</v>
      </c>
      <c r="AV18" s="126" t="str">
        <f t="shared" si="45"/>
        <v xml:space="preserve">cents </v>
      </c>
      <c r="AW18" s="126" t="str">
        <f t="shared" si="46"/>
        <v/>
      </c>
      <c r="AX18" s="126" t="str">
        <f t="shared" si="47"/>
        <v/>
      </c>
      <c r="AY18" s="126">
        <f t="shared" si="48"/>
        <v>0</v>
      </c>
      <c r="AZ18" s="126" t="str">
        <f t="shared" si="49"/>
        <v xml:space="preserve">cents </v>
      </c>
      <c r="BA18" s="126" t="str">
        <f t="shared" si="50"/>
        <v/>
      </c>
      <c r="BB18" s="126" t="str">
        <f t="shared" si="51"/>
        <v/>
      </c>
      <c r="BC18" s="126" t="str">
        <f t="shared" si="52"/>
        <v/>
      </c>
      <c r="BD18" s="126" t="str">
        <f t="shared" si="53"/>
        <v/>
      </c>
      <c r="BE18" s="126" t="str">
        <f t="shared" si="54"/>
        <v/>
      </c>
      <c r="BF18" s="126" t="str">
        <f t="shared" si="55"/>
        <v/>
      </c>
      <c r="BG18" s="126" t="str">
        <f t="shared" si="56"/>
        <v/>
      </c>
      <c r="BH18" s="126" t="str">
        <f t="shared" si="57"/>
        <v/>
      </c>
      <c r="BI18" s="126" t="str">
        <f t="shared" si="58"/>
        <v/>
      </c>
      <c r="BJ18" s="126" t="str">
        <f t="shared" si="59"/>
        <v/>
      </c>
      <c r="BK18" s="126" t="str">
        <f t="shared" si="60"/>
        <v/>
      </c>
      <c r="BL18" s="126" t="str">
        <f t="shared" si="61"/>
        <v/>
      </c>
      <c r="BM18" s="126" t="str">
        <f t="shared" si="62"/>
        <v/>
      </c>
      <c r="BN18" s="126" t="str">
        <f t="shared" si="63"/>
        <v/>
      </c>
      <c r="BO18" s="126" t="str">
        <f t="shared" si="64"/>
        <v/>
      </c>
      <c r="BP18" s="126" t="str">
        <f t="shared" si="65"/>
        <v/>
      </c>
      <c r="BQ18" s="126" t="str">
        <f t="shared" si="66"/>
        <v/>
      </c>
      <c r="BR18" s="126" t="str">
        <f t="shared" si="67"/>
        <v/>
      </c>
      <c r="BS18" s="126" t="str">
        <f t="shared" si="68"/>
        <v/>
      </c>
      <c r="BT18" s="126" t="str">
        <f t="shared" si="69"/>
        <v/>
      </c>
      <c r="BU18" s="126" t="str">
        <f t="shared" si="70"/>
        <v/>
      </c>
      <c r="BV18" s="126">
        <f t="shared" si="71"/>
        <v>0</v>
      </c>
      <c r="BW18" s="126" t="str">
        <f t="shared" si="72"/>
        <v/>
      </c>
      <c r="BX18" s="126" t="str">
        <f t="shared" si="73"/>
        <v/>
      </c>
      <c r="BY18" s="126" t="str">
        <f t="shared" si="74"/>
        <v/>
      </c>
      <c r="BZ18" s="126">
        <f t="shared" si="75"/>
        <v>0</v>
      </c>
      <c r="CA18" s="126" t="str">
        <f t="shared" si="76"/>
        <v/>
      </c>
      <c r="CB18" s="126">
        <f t="shared" si="77"/>
        <v>0</v>
      </c>
      <c r="CC18" s="126" t="str">
        <f t="shared" si="78"/>
        <v/>
      </c>
      <c r="CD18" s="126" t="str">
        <f t="shared" si="79"/>
        <v/>
      </c>
      <c r="CE18" s="126">
        <f t="shared" si="80"/>
        <v>0</v>
      </c>
      <c r="CF18" s="126" t="str">
        <f t="shared" si="81"/>
        <v/>
      </c>
      <c r="CG18" s="126" t="str">
        <f t="shared" si="81"/>
        <v/>
      </c>
      <c r="CH18" s="126" t="str">
        <f t="shared" si="82"/>
        <v/>
      </c>
      <c r="CI18" s="126" t="str">
        <f t="shared" si="83"/>
        <v/>
      </c>
      <c r="CJ18" s="126" t="str">
        <f t="shared" si="83"/>
        <v/>
      </c>
      <c r="CK18" s="126" t="str">
        <f t="shared" si="83"/>
        <v/>
      </c>
      <c r="CL18" s="126" t="str">
        <f t="shared" si="84"/>
        <v/>
      </c>
      <c r="CM18" s="126" t="str">
        <f t="shared" si="85"/>
        <v/>
      </c>
      <c r="CN18" s="126" t="str">
        <f t="shared" si="86"/>
        <v/>
      </c>
      <c r="CO18" s="126" t="str">
        <f t="shared" si="87"/>
        <v/>
      </c>
      <c r="CP18" s="126" t="str">
        <f t="shared" si="88"/>
        <v/>
      </c>
      <c r="CQ18" s="126" t="str">
        <f t="shared" si="89"/>
        <v/>
      </c>
      <c r="CR18" s="126" t="str">
        <f t="shared" si="90"/>
        <v/>
      </c>
      <c r="CS18" s="126" t="str">
        <f t="shared" si="91"/>
        <v/>
      </c>
      <c r="CT18" s="126"/>
      <c r="CU18" s="126"/>
      <c r="CV18" s="127"/>
    </row>
    <row r="19" spans="1:100">
      <c r="A19" s="129"/>
      <c r="B19" s="125" t="str">
        <f t="shared" si="0"/>
        <v xml:space="preserve">zéro DH </v>
      </c>
      <c r="C19" s="126" t="str">
        <f t="shared" si="1"/>
        <v xml:space="preserve">Zéro DH </v>
      </c>
      <c r="D19" s="126">
        <f t="shared" si="2"/>
        <v>0</v>
      </c>
      <c r="E19" s="126">
        <f t="shared" si="3"/>
        <v>0</v>
      </c>
      <c r="F19" s="126">
        <f t="shared" si="4"/>
        <v>0</v>
      </c>
      <c r="G19" s="126">
        <f t="shared" si="5"/>
        <v>0</v>
      </c>
      <c r="H19" s="126">
        <f t="shared" si="6"/>
        <v>0</v>
      </c>
      <c r="I19" s="126"/>
      <c r="J19" s="126">
        <f t="shared" si="7"/>
        <v>0</v>
      </c>
      <c r="K19" s="126">
        <f t="shared" si="8"/>
        <v>0</v>
      </c>
      <c r="L19" s="126">
        <f t="shared" si="9"/>
        <v>0</v>
      </c>
      <c r="M19" s="126">
        <f t="shared" si="10"/>
        <v>0</v>
      </c>
      <c r="N19" s="126">
        <f t="shared" si="11"/>
        <v>0</v>
      </c>
      <c r="O19" s="126">
        <f t="shared" si="12"/>
        <v>0</v>
      </c>
      <c r="P19" s="126">
        <f t="shared" si="13"/>
        <v>0</v>
      </c>
      <c r="Q19" s="126">
        <f t="shared" si="14"/>
        <v>0</v>
      </c>
      <c r="R19" s="126">
        <f t="shared" si="15"/>
        <v>0</v>
      </c>
      <c r="S19" s="126">
        <f t="shared" si="16"/>
        <v>0</v>
      </c>
      <c r="T19" s="126">
        <f t="shared" si="17"/>
        <v>0</v>
      </c>
      <c r="U19" s="126">
        <f t="shared" si="18"/>
        <v>0</v>
      </c>
      <c r="V19" s="126">
        <f t="shared" si="19"/>
        <v>0</v>
      </c>
      <c r="W19" s="126">
        <f t="shared" si="20"/>
        <v>0</v>
      </c>
      <c r="X19" s="126" t="str">
        <f t="shared" si="21"/>
        <v/>
      </c>
      <c r="Y19" s="126" t="str">
        <f t="shared" si="22"/>
        <v/>
      </c>
      <c r="Z19" s="126" t="str">
        <f t="shared" si="23"/>
        <v/>
      </c>
      <c r="AA19" s="126" t="str">
        <f t="shared" si="24"/>
        <v/>
      </c>
      <c r="AB19" s="126" t="str">
        <f t="shared" si="25"/>
        <v/>
      </c>
      <c r="AC19" s="126" t="str">
        <f t="shared" si="26"/>
        <v/>
      </c>
      <c r="AD19" s="126" t="str">
        <f t="shared" si="27"/>
        <v/>
      </c>
      <c r="AE19" s="126" t="str">
        <f t="shared" si="28"/>
        <v/>
      </c>
      <c r="AF19" s="126" t="str">
        <f t="shared" si="29"/>
        <v/>
      </c>
      <c r="AG19" s="126" t="str">
        <f t="shared" si="30"/>
        <v/>
      </c>
      <c r="AH19" s="126" t="str">
        <f t="shared" si="31"/>
        <v xml:space="preserve">zéro </v>
      </c>
      <c r="AI19" s="126" t="str">
        <f t="shared" si="32"/>
        <v/>
      </c>
      <c r="AJ19" s="126" t="str">
        <f t="shared" si="33"/>
        <v/>
      </c>
      <c r="AK19" s="126" t="str">
        <f t="shared" si="34"/>
        <v/>
      </c>
      <c r="AL19" s="126" t="str">
        <f t="shared" si="35"/>
        <v xml:space="preserve">DH </v>
      </c>
      <c r="AM19" s="126" t="str">
        <f t="shared" si="36"/>
        <v/>
      </c>
      <c r="AN19" s="126" t="str">
        <f t="shared" si="37"/>
        <v/>
      </c>
      <c r="AO19" s="126" t="str">
        <f t="shared" si="38"/>
        <v/>
      </c>
      <c r="AP19" s="126" t="str">
        <f t="shared" si="39"/>
        <v/>
      </c>
      <c r="AQ19" s="126" t="str">
        <f t="shared" si="40"/>
        <v xml:space="preserve"> </v>
      </c>
      <c r="AR19" s="126" t="str">
        <f t="shared" si="41"/>
        <v xml:space="preserve">cents </v>
      </c>
      <c r="AS19" s="126" t="str">
        <f t="shared" si="42"/>
        <v/>
      </c>
      <c r="AT19" s="126" t="str">
        <f t="shared" si="43"/>
        <v/>
      </c>
      <c r="AU19" s="126">
        <f t="shared" si="44"/>
        <v>0</v>
      </c>
      <c r="AV19" s="126" t="str">
        <f t="shared" si="45"/>
        <v xml:space="preserve">cents </v>
      </c>
      <c r="AW19" s="126" t="str">
        <f t="shared" si="46"/>
        <v/>
      </c>
      <c r="AX19" s="126" t="str">
        <f t="shared" si="47"/>
        <v/>
      </c>
      <c r="AY19" s="126">
        <f t="shared" si="48"/>
        <v>0</v>
      </c>
      <c r="AZ19" s="126" t="str">
        <f t="shared" si="49"/>
        <v xml:space="preserve">cents </v>
      </c>
      <c r="BA19" s="126" t="str">
        <f t="shared" si="50"/>
        <v/>
      </c>
      <c r="BB19" s="126" t="str">
        <f t="shared" si="51"/>
        <v/>
      </c>
      <c r="BC19" s="126" t="str">
        <f t="shared" si="52"/>
        <v/>
      </c>
      <c r="BD19" s="126" t="str">
        <f t="shared" si="53"/>
        <v/>
      </c>
      <c r="BE19" s="126" t="str">
        <f t="shared" si="54"/>
        <v/>
      </c>
      <c r="BF19" s="126" t="str">
        <f t="shared" si="55"/>
        <v/>
      </c>
      <c r="BG19" s="126" t="str">
        <f t="shared" si="56"/>
        <v/>
      </c>
      <c r="BH19" s="126" t="str">
        <f t="shared" si="57"/>
        <v/>
      </c>
      <c r="BI19" s="126" t="str">
        <f t="shared" si="58"/>
        <v/>
      </c>
      <c r="BJ19" s="126" t="str">
        <f t="shared" si="59"/>
        <v/>
      </c>
      <c r="BK19" s="126" t="str">
        <f t="shared" si="60"/>
        <v/>
      </c>
      <c r="BL19" s="126" t="str">
        <f t="shared" si="61"/>
        <v/>
      </c>
      <c r="BM19" s="126" t="str">
        <f t="shared" si="62"/>
        <v/>
      </c>
      <c r="BN19" s="126" t="str">
        <f t="shared" si="63"/>
        <v/>
      </c>
      <c r="BO19" s="126" t="str">
        <f t="shared" si="64"/>
        <v/>
      </c>
      <c r="BP19" s="126" t="str">
        <f t="shared" si="65"/>
        <v/>
      </c>
      <c r="BQ19" s="126" t="str">
        <f t="shared" si="66"/>
        <v/>
      </c>
      <c r="BR19" s="126" t="str">
        <f t="shared" si="67"/>
        <v/>
      </c>
      <c r="BS19" s="126" t="str">
        <f t="shared" si="68"/>
        <v/>
      </c>
      <c r="BT19" s="126" t="str">
        <f t="shared" si="69"/>
        <v/>
      </c>
      <c r="BU19" s="126" t="str">
        <f t="shared" si="70"/>
        <v/>
      </c>
      <c r="BV19" s="126">
        <f t="shared" si="71"/>
        <v>0</v>
      </c>
      <c r="BW19" s="126" t="str">
        <f t="shared" si="72"/>
        <v/>
      </c>
      <c r="BX19" s="126" t="str">
        <f t="shared" si="73"/>
        <v/>
      </c>
      <c r="BY19" s="126" t="str">
        <f t="shared" si="74"/>
        <v/>
      </c>
      <c r="BZ19" s="126">
        <f t="shared" si="75"/>
        <v>0</v>
      </c>
      <c r="CA19" s="126" t="str">
        <f t="shared" si="76"/>
        <v/>
      </c>
      <c r="CB19" s="126">
        <f t="shared" si="77"/>
        <v>0</v>
      </c>
      <c r="CC19" s="126" t="str">
        <f t="shared" si="78"/>
        <v/>
      </c>
      <c r="CD19" s="126" t="str">
        <f t="shared" si="79"/>
        <v/>
      </c>
      <c r="CE19" s="126">
        <f t="shared" si="80"/>
        <v>0</v>
      </c>
      <c r="CF19" s="126" t="str">
        <f t="shared" si="81"/>
        <v/>
      </c>
      <c r="CG19" s="126" t="str">
        <f t="shared" si="81"/>
        <v/>
      </c>
      <c r="CH19" s="126" t="str">
        <f t="shared" si="82"/>
        <v/>
      </c>
      <c r="CI19" s="126" t="str">
        <f t="shared" si="83"/>
        <v/>
      </c>
      <c r="CJ19" s="126" t="str">
        <f t="shared" si="83"/>
        <v/>
      </c>
      <c r="CK19" s="126" t="str">
        <f t="shared" si="83"/>
        <v/>
      </c>
      <c r="CL19" s="126" t="str">
        <f t="shared" si="84"/>
        <v/>
      </c>
      <c r="CM19" s="126" t="str">
        <f t="shared" si="85"/>
        <v/>
      </c>
      <c r="CN19" s="126" t="str">
        <f t="shared" si="86"/>
        <v/>
      </c>
      <c r="CO19" s="126" t="str">
        <f t="shared" si="87"/>
        <v/>
      </c>
      <c r="CP19" s="126" t="str">
        <f t="shared" si="88"/>
        <v/>
      </c>
      <c r="CQ19" s="126" t="str">
        <f t="shared" si="89"/>
        <v/>
      </c>
      <c r="CR19" s="126" t="str">
        <f t="shared" si="90"/>
        <v/>
      </c>
      <c r="CS19" s="126" t="str">
        <f t="shared" si="91"/>
        <v/>
      </c>
      <c r="CT19" s="126"/>
      <c r="CU19" s="126"/>
      <c r="CV19" s="127"/>
    </row>
    <row r="20" spans="1:100">
      <c r="A20" s="129"/>
      <c r="B20" s="125" t="str">
        <f t="shared" si="0"/>
        <v xml:space="preserve">zéro DH </v>
      </c>
      <c r="C20" s="126" t="str">
        <f t="shared" si="1"/>
        <v xml:space="preserve">Zéro DH </v>
      </c>
      <c r="D20" s="126">
        <f t="shared" si="2"/>
        <v>0</v>
      </c>
      <c r="E20" s="126">
        <f t="shared" si="3"/>
        <v>0</v>
      </c>
      <c r="F20" s="126">
        <f t="shared" si="4"/>
        <v>0</v>
      </c>
      <c r="G20" s="126">
        <f t="shared" si="5"/>
        <v>0</v>
      </c>
      <c r="H20" s="126">
        <f t="shared" si="6"/>
        <v>0</v>
      </c>
      <c r="I20" s="126"/>
      <c r="J20" s="126">
        <f t="shared" si="7"/>
        <v>0</v>
      </c>
      <c r="K20" s="126">
        <f t="shared" si="8"/>
        <v>0</v>
      </c>
      <c r="L20" s="126">
        <f t="shared" si="9"/>
        <v>0</v>
      </c>
      <c r="M20" s="126">
        <f t="shared" si="10"/>
        <v>0</v>
      </c>
      <c r="N20" s="126">
        <f t="shared" si="11"/>
        <v>0</v>
      </c>
      <c r="O20" s="126">
        <f t="shared" si="12"/>
        <v>0</v>
      </c>
      <c r="P20" s="126">
        <f t="shared" si="13"/>
        <v>0</v>
      </c>
      <c r="Q20" s="126">
        <f t="shared" si="14"/>
        <v>0</v>
      </c>
      <c r="R20" s="126">
        <f t="shared" si="15"/>
        <v>0</v>
      </c>
      <c r="S20" s="126">
        <f t="shared" si="16"/>
        <v>0</v>
      </c>
      <c r="T20" s="126">
        <f t="shared" si="17"/>
        <v>0</v>
      </c>
      <c r="U20" s="126">
        <f t="shared" si="18"/>
        <v>0</v>
      </c>
      <c r="V20" s="126">
        <f t="shared" si="19"/>
        <v>0</v>
      </c>
      <c r="W20" s="126">
        <f t="shared" si="20"/>
        <v>0</v>
      </c>
      <c r="X20" s="126" t="str">
        <f t="shared" si="21"/>
        <v/>
      </c>
      <c r="Y20" s="126" t="str">
        <f t="shared" si="22"/>
        <v/>
      </c>
      <c r="Z20" s="126" t="str">
        <f t="shared" si="23"/>
        <v/>
      </c>
      <c r="AA20" s="126" t="str">
        <f t="shared" si="24"/>
        <v/>
      </c>
      <c r="AB20" s="126" t="str">
        <f t="shared" si="25"/>
        <v/>
      </c>
      <c r="AC20" s="126" t="str">
        <f t="shared" si="26"/>
        <v/>
      </c>
      <c r="AD20" s="126" t="str">
        <f t="shared" si="27"/>
        <v/>
      </c>
      <c r="AE20" s="126" t="str">
        <f t="shared" si="28"/>
        <v/>
      </c>
      <c r="AF20" s="126" t="str">
        <f t="shared" si="29"/>
        <v/>
      </c>
      <c r="AG20" s="126" t="str">
        <f t="shared" si="30"/>
        <v/>
      </c>
      <c r="AH20" s="126" t="str">
        <f t="shared" si="31"/>
        <v xml:space="preserve">zéro </v>
      </c>
      <c r="AI20" s="126" t="str">
        <f t="shared" si="32"/>
        <v/>
      </c>
      <c r="AJ20" s="126" t="str">
        <f t="shared" si="33"/>
        <v/>
      </c>
      <c r="AK20" s="126" t="str">
        <f t="shared" si="34"/>
        <v/>
      </c>
      <c r="AL20" s="126" t="str">
        <f t="shared" si="35"/>
        <v xml:space="preserve">DH </v>
      </c>
      <c r="AM20" s="126" t="str">
        <f t="shared" si="36"/>
        <v/>
      </c>
      <c r="AN20" s="126" t="str">
        <f t="shared" si="37"/>
        <v/>
      </c>
      <c r="AO20" s="126" t="str">
        <f t="shared" si="38"/>
        <v/>
      </c>
      <c r="AP20" s="126" t="str">
        <f t="shared" si="39"/>
        <v/>
      </c>
      <c r="AQ20" s="126" t="str">
        <f t="shared" si="40"/>
        <v xml:space="preserve"> </v>
      </c>
      <c r="AR20" s="126" t="str">
        <f t="shared" si="41"/>
        <v xml:space="preserve">cents </v>
      </c>
      <c r="AS20" s="126" t="str">
        <f t="shared" si="42"/>
        <v/>
      </c>
      <c r="AT20" s="126" t="str">
        <f t="shared" si="43"/>
        <v/>
      </c>
      <c r="AU20" s="126">
        <f t="shared" si="44"/>
        <v>0</v>
      </c>
      <c r="AV20" s="126" t="str">
        <f t="shared" si="45"/>
        <v xml:space="preserve">cents </v>
      </c>
      <c r="AW20" s="126" t="str">
        <f t="shared" si="46"/>
        <v/>
      </c>
      <c r="AX20" s="126" t="str">
        <f t="shared" si="47"/>
        <v/>
      </c>
      <c r="AY20" s="126">
        <f t="shared" si="48"/>
        <v>0</v>
      </c>
      <c r="AZ20" s="126" t="str">
        <f t="shared" si="49"/>
        <v xml:space="preserve">cents </v>
      </c>
      <c r="BA20" s="126" t="str">
        <f t="shared" si="50"/>
        <v/>
      </c>
      <c r="BB20" s="126" t="str">
        <f t="shared" si="51"/>
        <v/>
      </c>
      <c r="BC20" s="126" t="str">
        <f t="shared" si="52"/>
        <v/>
      </c>
      <c r="BD20" s="126" t="str">
        <f t="shared" si="53"/>
        <v/>
      </c>
      <c r="BE20" s="126" t="str">
        <f t="shared" si="54"/>
        <v/>
      </c>
      <c r="BF20" s="126" t="str">
        <f t="shared" si="55"/>
        <v/>
      </c>
      <c r="BG20" s="126" t="str">
        <f t="shared" si="56"/>
        <v/>
      </c>
      <c r="BH20" s="126" t="str">
        <f t="shared" si="57"/>
        <v/>
      </c>
      <c r="BI20" s="126" t="str">
        <f t="shared" si="58"/>
        <v/>
      </c>
      <c r="BJ20" s="126" t="str">
        <f t="shared" si="59"/>
        <v/>
      </c>
      <c r="BK20" s="126" t="str">
        <f t="shared" si="60"/>
        <v/>
      </c>
      <c r="BL20" s="126" t="str">
        <f t="shared" si="61"/>
        <v/>
      </c>
      <c r="BM20" s="126" t="str">
        <f t="shared" si="62"/>
        <v/>
      </c>
      <c r="BN20" s="126" t="str">
        <f t="shared" si="63"/>
        <v/>
      </c>
      <c r="BO20" s="126" t="str">
        <f t="shared" si="64"/>
        <v/>
      </c>
      <c r="BP20" s="126" t="str">
        <f t="shared" si="65"/>
        <v/>
      </c>
      <c r="BQ20" s="126" t="str">
        <f t="shared" si="66"/>
        <v/>
      </c>
      <c r="BR20" s="126" t="str">
        <f t="shared" si="67"/>
        <v/>
      </c>
      <c r="BS20" s="126" t="str">
        <f t="shared" si="68"/>
        <v/>
      </c>
      <c r="BT20" s="126" t="str">
        <f t="shared" si="69"/>
        <v/>
      </c>
      <c r="BU20" s="126" t="str">
        <f t="shared" si="70"/>
        <v/>
      </c>
      <c r="BV20" s="126">
        <f t="shared" si="71"/>
        <v>0</v>
      </c>
      <c r="BW20" s="126" t="str">
        <f t="shared" si="72"/>
        <v/>
      </c>
      <c r="BX20" s="126" t="str">
        <f t="shared" si="73"/>
        <v/>
      </c>
      <c r="BY20" s="126" t="str">
        <f t="shared" si="74"/>
        <v/>
      </c>
      <c r="BZ20" s="126">
        <f t="shared" si="75"/>
        <v>0</v>
      </c>
      <c r="CA20" s="126" t="str">
        <f t="shared" si="76"/>
        <v/>
      </c>
      <c r="CB20" s="126">
        <f t="shared" si="77"/>
        <v>0</v>
      </c>
      <c r="CC20" s="126" t="str">
        <f t="shared" si="78"/>
        <v/>
      </c>
      <c r="CD20" s="126" t="str">
        <f t="shared" si="79"/>
        <v/>
      </c>
      <c r="CE20" s="126">
        <f t="shared" si="80"/>
        <v>0</v>
      </c>
      <c r="CF20" s="126" t="str">
        <f t="shared" si="81"/>
        <v/>
      </c>
      <c r="CG20" s="126" t="str">
        <f t="shared" si="81"/>
        <v/>
      </c>
      <c r="CH20" s="126" t="str">
        <f t="shared" si="82"/>
        <v/>
      </c>
      <c r="CI20" s="126" t="str">
        <f t="shared" si="83"/>
        <v/>
      </c>
      <c r="CJ20" s="126" t="str">
        <f t="shared" si="83"/>
        <v/>
      </c>
      <c r="CK20" s="126" t="str">
        <f t="shared" si="83"/>
        <v/>
      </c>
      <c r="CL20" s="126" t="str">
        <f t="shared" si="84"/>
        <v/>
      </c>
      <c r="CM20" s="126" t="str">
        <f t="shared" si="85"/>
        <v/>
      </c>
      <c r="CN20" s="126" t="str">
        <f t="shared" si="86"/>
        <v/>
      </c>
      <c r="CO20" s="126" t="str">
        <f t="shared" si="87"/>
        <v/>
      </c>
      <c r="CP20" s="126" t="str">
        <f t="shared" si="88"/>
        <v/>
      </c>
      <c r="CQ20" s="126" t="str">
        <f t="shared" si="89"/>
        <v/>
      </c>
      <c r="CR20" s="126" t="str">
        <f t="shared" si="90"/>
        <v/>
      </c>
      <c r="CS20" s="126" t="str">
        <f t="shared" si="91"/>
        <v/>
      </c>
      <c r="CT20" s="126"/>
      <c r="CU20" s="126"/>
      <c r="CV20" s="127"/>
    </row>
    <row r="21" spans="1:100">
      <c r="A21" s="129"/>
      <c r="B21" s="125" t="str">
        <f t="shared" si="0"/>
        <v xml:space="preserve">zéro DH </v>
      </c>
      <c r="C21" s="126" t="str">
        <f t="shared" si="1"/>
        <v xml:space="preserve">Zéro DH </v>
      </c>
      <c r="D21" s="126">
        <f t="shared" si="2"/>
        <v>0</v>
      </c>
      <c r="E21" s="126">
        <f t="shared" si="3"/>
        <v>0</v>
      </c>
      <c r="F21" s="126">
        <f t="shared" si="4"/>
        <v>0</v>
      </c>
      <c r="G21" s="126">
        <f t="shared" si="5"/>
        <v>0</v>
      </c>
      <c r="H21" s="126">
        <f t="shared" si="6"/>
        <v>0</v>
      </c>
      <c r="I21" s="126"/>
      <c r="J21" s="126">
        <f t="shared" si="7"/>
        <v>0</v>
      </c>
      <c r="K21" s="126">
        <f t="shared" si="8"/>
        <v>0</v>
      </c>
      <c r="L21" s="126">
        <f t="shared" si="9"/>
        <v>0</v>
      </c>
      <c r="M21" s="126">
        <f t="shared" si="10"/>
        <v>0</v>
      </c>
      <c r="N21" s="126">
        <f t="shared" si="11"/>
        <v>0</v>
      </c>
      <c r="O21" s="126">
        <f t="shared" si="12"/>
        <v>0</v>
      </c>
      <c r="P21" s="126">
        <f t="shared" si="13"/>
        <v>0</v>
      </c>
      <c r="Q21" s="126">
        <f t="shared" si="14"/>
        <v>0</v>
      </c>
      <c r="R21" s="126">
        <f t="shared" si="15"/>
        <v>0</v>
      </c>
      <c r="S21" s="126">
        <f t="shared" si="16"/>
        <v>0</v>
      </c>
      <c r="T21" s="126">
        <f t="shared" si="17"/>
        <v>0</v>
      </c>
      <c r="U21" s="126">
        <f t="shared" si="18"/>
        <v>0</v>
      </c>
      <c r="V21" s="126">
        <f t="shared" si="19"/>
        <v>0</v>
      </c>
      <c r="W21" s="126">
        <f t="shared" si="20"/>
        <v>0</v>
      </c>
      <c r="X21" s="126" t="str">
        <f t="shared" si="21"/>
        <v/>
      </c>
      <c r="Y21" s="126" t="str">
        <f t="shared" si="22"/>
        <v/>
      </c>
      <c r="Z21" s="126" t="str">
        <f t="shared" si="23"/>
        <v/>
      </c>
      <c r="AA21" s="126" t="str">
        <f t="shared" si="24"/>
        <v/>
      </c>
      <c r="AB21" s="126" t="str">
        <f t="shared" si="25"/>
        <v/>
      </c>
      <c r="AC21" s="126" t="str">
        <f t="shared" si="26"/>
        <v/>
      </c>
      <c r="AD21" s="126" t="str">
        <f t="shared" si="27"/>
        <v/>
      </c>
      <c r="AE21" s="126" t="str">
        <f t="shared" si="28"/>
        <v/>
      </c>
      <c r="AF21" s="126" t="str">
        <f t="shared" si="29"/>
        <v/>
      </c>
      <c r="AG21" s="126" t="str">
        <f t="shared" si="30"/>
        <v/>
      </c>
      <c r="AH21" s="126" t="str">
        <f t="shared" si="31"/>
        <v xml:space="preserve">zéro </v>
      </c>
      <c r="AI21" s="126" t="str">
        <f t="shared" si="32"/>
        <v/>
      </c>
      <c r="AJ21" s="126" t="str">
        <f t="shared" si="33"/>
        <v/>
      </c>
      <c r="AK21" s="126" t="str">
        <f t="shared" si="34"/>
        <v/>
      </c>
      <c r="AL21" s="126" t="str">
        <f t="shared" si="35"/>
        <v xml:space="preserve">DH </v>
      </c>
      <c r="AM21" s="126" t="str">
        <f t="shared" si="36"/>
        <v/>
      </c>
      <c r="AN21" s="126" t="str">
        <f t="shared" si="37"/>
        <v/>
      </c>
      <c r="AO21" s="126" t="str">
        <f t="shared" si="38"/>
        <v/>
      </c>
      <c r="AP21" s="126" t="str">
        <f t="shared" si="39"/>
        <v/>
      </c>
      <c r="AQ21" s="126" t="str">
        <f t="shared" si="40"/>
        <v xml:space="preserve"> </v>
      </c>
      <c r="AR21" s="126" t="str">
        <f t="shared" si="41"/>
        <v xml:space="preserve">cents </v>
      </c>
      <c r="AS21" s="126" t="str">
        <f t="shared" si="42"/>
        <v/>
      </c>
      <c r="AT21" s="126" t="str">
        <f t="shared" si="43"/>
        <v/>
      </c>
      <c r="AU21" s="126">
        <f t="shared" si="44"/>
        <v>0</v>
      </c>
      <c r="AV21" s="126" t="str">
        <f t="shared" si="45"/>
        <v xml:space="preserve">cents </v>
      </c>
      <c r="AW21" s="126" t="str">
        <f t="shared" si="46"/>
        <v/>
      </c>
      <c r="AX21" s="126" t="str">
        <f t="shared" si="47"/>
        <v/>
      </c>
      <c r="AY21" s="126">
        <f t="shared" si="48"/>
        <v>0</v>
      </c>
      <c r="AZ21" s="126" t="str">
        <f t="shared" si="49"/>
        <v xml:space="preserve">cents </v>
      </c>
      <c r="BA21" s="126" t="str">
        <f t="shared" si="50"/>
        <v/>
      </c>
      <c r="BB21" s="126" t="str">
        <f t="shared" si="51"/>
        <v/>
      </c>
      <c r="BC21" s="126" t="str">
        <f t="shared" si="52"/>
        <v/>
      </c>
      <c r="BD21" s="126" t="str">
        <f t="shared" si="53"/>
        <v/>
      </c>
      <c r="BE21" s="126" t="str">
        <f t="shared" si="54"/>
        <v/>
      </c>
      <c r="BF21" s="126" t="str">
        <f t="shared" si="55"/>
        <v/>
      </c>
      <c r="BG21" s="126" t="str">
        <f t="shared" si="56"/>
        <v/>
      </c>
      <c r="BH21" s="126" t="str">
        <f t="shared" si="57"/>
        <v/>
      </c>
      <c r="BI21" s="126" t="str">
        <f t="shared" si="58"/>
        <v/>
      </c>
      <c r="BJ21" s="126" t="str">
        <f t="shared" si="59"/>
        <v/>
      </c>
      <c r="BK21" s="126" t="str">
        <f t="shared" si="60"/>
        <v/>
      </c>
      <c r="BL21" s="126" t="str">
        <f t="shared" si="61"/>
        <v/>
      </c>
      <c r="BM21" s="126" t="str">
        <f t="shared" si="62"/>
        <v/>
      </c>
      <c r="BN21" s="126" t="str">
        <f t="shared" si="63"/>
        <v/>
      </c>
      <c r="BO21" s="126" t="str">
        <f t="shared" si="64"/>
        <v/>
      </c>
      <c r="BP21" s="126" t="str">
        <f t="shared" si="65"/>
        <v/>
      </c>
      <c r="BQ21" s="126" t="str">
        <f t="shared" si="66"/>
        <v/>
      </c>
      <c r="BR21" s="126" t="str">
        <f t="shared" si="67"/>
        <v/>
      </c>
      <c r="BS21" s="126" t="str">
        <f t="shared" si="68"/>
        <v/>
      </c>
      <c r="BT21" s="126" t="str">
        <f t="shared" si="69"/>
        <v/>
      </c>
      <c r="BU21" s="126" t="str">
        <f t="shared" si="70"/>
        <v/>
      </c>
      <c r="BV21" s="126">
        <f t="shared" si="71"/>
        <v>0</v>
      </c>
      <c r="BW21" s="126" t="str">
        <f t="shared" si="72"/>
        <v/>
      </c>
      <c r="BX21" s="126" t="str">
        <f t="shared" si="73"/>
        <v/>
      </c>
      <c r="BY21" s="126" t="str">
        <f t="shared" si="74"/>
        <v/>
      </c>
      <c r="BZ21" s="126">
        <f t="shared" si="75"/>
        <v>0</v>
      </c>
      <c r="CA21" s="126" t="str">
        <f t="shared" si="76"/>
        <v/>
      </c>
      <c r="CB21" s="126">
        <f t="shared" si="77"/>
        <v>0</v>
      </c>
      <c r="CC21" s="126" t="str">
        <f t="shared" si="78"/>
        <v/>
      </c>
      <c r="CD21" s="126" t="str">
        <f t="shared" si="79"/>
        <v/>
      </c>
      <c r="CE21" s="126">
        <f t="shared" si="80"/>
        <v>0</v>
      </c>
      <c r="CF21" s="126" t="str">
        <f t="shared" si="81"/>
        <v/>
      </c>
      <c r="CG21" s="126" t="str">
        <f t="shared" si="81"/>
        <v/>
      </c>
      <c r="CH21" s="126" t="str">
        <f t="shared" si="82"/>
        <v/>
      </c>
      <c r="CI21" s="126" t="str">
        <f t="shared" si="83"/>
        <v/>
      </c>
      <c r="CJ21" s="126" t="str">
        <f t="shared" si="83"/>
        <v/>
      </c>
      <c r="CK21" s="126" t="str">
        <f t="shared" si="83"/>
        <v/>
      </c>
      <c r="CL21" s="126" t="str">
        <f t="shared" si="84"/>
        <v/>
      </c>
      <c r="CM21" s="126" t="str">
        <f t="shared" si="85"/>
        <v/>
      </c>
      <c r="CN21" s="126" t="str">
        <f t="shared" si="86"/>
        <v/>
      </c>
      <c r="CO21" s="126" t="str">
        <f t="shared" si="87"/>
        <v/>
      </c>
      <c r="CP21" s="126" t="str">
        <f t="shared" si="88"/>
        <v/>
      </c>
      <c r="CQ21" s="126" t="str">
        <f t="shared" si="89"/>
        <v/>
      </c>
      <c r="CR21" s="126" t="str">
        <f t="shared" si="90"/>
        <v/>
      </c>
      <c r="CS21" s="126" t="str">
        <f t="shared" si="91"/>
        <v/>
      </c>
      <c r="CT21" s="126"/>
      <c r="CU21" s="126"/>
      <c r="CV21" s="127"/>
    </row>
    <row r="22" spans="1:100">
      <c r="A22" s="129"/>
      <c r="B22" s="125" t="str">
        <f t="shared" si="0"/>
        <v xml:space="preserve">zéro DH </v>
      </c>
      <c r="C22" s="126" t="str">
        <f t="shared" si="1"/>
        <v xml:space="preserve">Zéro DH </v>
      </c>
      <c r="D22" s="126">
        <f t="shared" si="2"/>
        <v>0</v>
      </c>
      <c r="E22" s="126">
        <f t="shared" si="3"/>
        <v>0</v>
      </c>
      <c r="F22" s="126">
        <f t="shared" si="4"/>
        <v>0</v>
      </c>
      <c r="G22" s="126">
        <f t="shared" si="5"/>
        <v>0</v>
      </c>
      <c r="H22" s="126">
        <f t="shared" si="6"/>
        <v>0</v>
      </c>
      <c r="I22" s="126"/>
      <c r="J22" s="126">
        <f t="shared" si="7"/>
        <v>0</v>
      </c>
      <c r="K22" s="126">
        <f t="shared" si="8"/>
        <v>0</v>
      </c>
      <c r="L22" s="126">
        <f t="shared" si="9"/>
        <v>0</v>
      </c>
      <c r="M22" s="126">
        <f t="shared" si="10"/>
        <v>0</v>
      </c>
      <c r="N22" s="126">
        <f t="shared" si="11"/>
        <v>0</v>
      </c>
      <c r="O22" s="126">
        <f t="shared" si="12"/>
        <v>0</v>
      </c>
      <c r="P22" s="126">
        <f t="shared" si="13"/>
        <v>0</v>
      </c>
      <c r="Q22" s="126">
        <f t="shared" si="14"/>
        <v>0</v>
      </c>
      <c r="R22" s="126">
        <f t="shared" si="15"/>
        <v>0</v>
      </c>
      <c r="S22" s="126">
        <f t="shared" si="16"/>
        <v>0</v>
      </c>
      <c r="T22" s="126">
        <f t="shared" si="17"/>
        <v>0</v>
      </c>
      <c r="U22" s="126">
        <f t="shared" si="18"/>
        <v>0</v>
      </c>
      <c r="V22" s="126">
        <f t="shared" si="19"/>
        <v>0</v>
      </c>
      <c r="W22" s="126">
        <f t="shared" si="20"/>
        <v>0</v>
      </c>
      <c r="X22" s="126" t="str">
        <f t="shared" si="21"/>
        <v/>
      </c>
      <c r="Y22" s="126" t="str">
        <f t="shared" si="22"/>
        <v/>
      </c>
      <c r="Z22" s="126" t="str">
        <f t="shared" si="23"/>
        <v/>
      </c>
      <c r="AA22" s="126" t="str">
        <f t="shared" si="24"/>
        <v/>
      </c>
      <c r="AB22" s="126" t="str">
        <f t="shared" si="25"/>
        <v/>
      </c>
      <c r="AC22" s="126" t="str">
        <f t="shared" si="26"/>
        <v/>
      </c>
      <c r="AD22" s="126" t="str">
        <f t="shared" si="27"/>
        <v/>
      </c>
      <c r="AE22" s="126" t="str">
        <f t="shared" si="28"/>
        <v/>
      </c>
      <c r="AF22" s="126" t="str">
        <f t="shared" si="29"/>
        <v/>
      </c>
      <c r="AG22" s="126" t="str">
        <f t="shared" si="30"/>
        <v/>
      </c>
      <c r="AH22" s="126" t="str">
        <f t="shared" si="31"/>
        <v xml:space="preserve">zéro </v>
      </c>
      <c r="AI22" s="126" t="str">
        <f t="shared" si="32"/>
        <v/>
      </c>
      <c r="AJ22" s="126" t="str">
        <f t="shared" si="33"/>
        <v/>
      </c>
      <c r="AK22" s="126" t="str">
        <f t="shared" si="34"/>
        <v/>
      </c>
      <c r="AL22" s="126" t="str">
        <f t="shared" si="35"/>
        <v xml:space="preserve">DH </v>
      </c>
      <c r="AM22" s="126" t="str">
        <f t="shared" si="36"/>
        <v/>
      </c>
      <c r="AN22" s="126" t="str">
        <f t="shared" si="37"/>
        <v/>
      </c>
      <c r="AO22" s="126" t="str">
        <f t="shared" si="38"/>
        <v/>
      </c>
      <c r="AP22" s="126" t="str">
        <f t="shared" si="39"/>
        <v/>
      </c>
      <c r="AQ22" s="126" t="str">
        <f t="shared" si="40"/>
        <v xml:space="preserve"> </v>
      </c>
      <c r="AR22" s="126" t="str">
        <f t="shared" si="41"/>
        <v xml:space="preserve">cents </v>
      </c>
      <c r="AS22" s="126" t="str">
        <f t="shared" si="42"/>
        <v/>
      </c>
      <c r="AT22" s="126" t="str">
        <f t="shared" si="43"/>
        <v/>
      </c>
      <c r="AU22" s="126">
        <f t="shared" si="44"/>
        <v>0</v>
      </c>
      <c r="AV22" s="126" t="str">
        <f t="shared" si="45"/>
        <v xml:space="preserve">cents </v>
      </c>
      <c r="AW22" s="126" t="str">
        <f t="shared" si="46"/>
        <v/>
      </c>
      <c r="AX22" s="126" t="str">
        <f t="shared" si="47"/>
        <v/>
      </c>
      <c r="AY22" s="126">
        <f t="shared" si="48"/>
        <v>0</v>
      </c>
      <c r="AZ22" s="126" t="str">
        <f t="shared" si="49"/>
        <v xml:space="preserve">cents </v>
      </c>
      <c r="BA22" s="126" t="str">
        <f t="shared" si="50"/>
        <v/>
      </c>
      <c r="BB22" s="126" t="str">
        <f t="shared" si="51"/>
        <v/>
      </c>
      <c r="BC22" s="126" t="str">
        <f t="shared" si="52"/>
        <v/>
      </c>
      <c r="BD22" s="126" t="str">
        <f t="shared" si="53"/>
        <v/>
      </c>
      <c r="BE22" s="126" t="str">
        <f t="shared" si="54"/>
        <v/>
      </c>
      <c r="BF22" s="126" t="str">
        <f t="shared" si="55"/>
        <v/>
      </c>
      <c r="BG22" s="126" t="str">
        <f t="shared" si="56"/>
        <v/>
      </c>
      <c r="BH22" s="126" t="str">
        <f t="shared" si="57"/>
        <v/>
      </c>
      <c r="BI22" s="126" t="str">
        <f t="shared" si="58"/>
        <v/>
      </c>
      <c r="BJ22" s="126" t="str">
        <f t="shared" si="59"/>
        <v/>
      </c>
      <c r="BK22" s="126" t="str">
        <f t="shared" si="60"/>
        <v/>
      </c>
      <c r="BL22" s="126" t="str">
        <f t="shared" si="61"/>
        <v/>
      </c>
      <c r="BM22" s="126" t="str">
        <f t="shared" si="62"/>
        <v/>
      </c>
      <c r="BN22" s="126" t="str">
        <f t="shared" si="63"/>
        <v/>
      </c>
      <c r="BO22" s="126" t="str">
        <f t="shared" si="64"/>
        <v/>
      </c>
      <c r="BP22" s="126" t="str">
        <f t="shared" si="65"/>
        <v/>
      </c>
      <c r="BQ22" s="126" t="str">
        <f t="shared" si="66"/>
        <v/>
      </c>
      <c r="BR22" s="126" t="str">
        <f t="shared" si="67"/>
        <v/>
      </c>
      <c r="BS22" s="126" t="str">
        <f t="shared" si="68"/>
        <v/>
      </c>
      <c r="BT22" s="126" t="str">
        <f t="shared" si="69"/>
        <v/>
      </c>
      <c r="BU22" s="126" t="str">
        <f t="shared" si="70"/>
        <v/>
      </c>
      <c r="BV22" s="126">
        <f t="shared" si="71"/>
        <v>0</v>
      </c>
      <c r="BW22" s="126" t="str">
        <f t="shared" si="72"/>
        <v/>
      </c>
      <c r="BX22" s="126" t="str">
        <f t="shared" si="73"/>
        <v/>
      </c>
      <c r="BY22" s="126" t="str">
        <f t="shared" si="74"/>
        <v/>
      </c>
      <c r="BZ22" s="126">
        <f t="shared" si="75"/>
        <v>0</v>
      </c>
      <c r="CA22" s="126" t="str">
        <f t="shared" si="76"/>
        <v/>
      </c>
      <c r="CB22" s="126">
        <f t="shared" si="77"/>
        <v>0</v>
      </c>
      <c r="CC22" s="126" t="str">
        <f t="shared" si="78"/>
        <v/>
      </c>
      <c r="CD22" s="126" t="str">
        <f t="shared" si="79"/>
        <v/>
      </c>
      <c r="CE22" s="126">
        <f t="shared" si="80"/>
        <v>0</v>
      </c>
      <c r="CF22" s="126" t="str">
        <f t="shared" si="81"/>
        <v/>
      </c>
      <c r="CG22" s="126" t="str">
        <f t="shared" si="81"/>
        <v/>
      </c>
      <c r="CH22" s="126" t="str">
        <f t="shared" si="82"/>
        <v/>
      </c>
      <c r="CI22" s="126" t="str">
        <f t="shared" si="83"/>
        <v/>
      </c>
      <c r="CJ22" s="126" t="str">
        <f t="shared" si="83"/>
        <v/>
      </c>
      <c r="CK22" s="126" t="str">
        <f t="shared" si="83"/>
        <v/>
      </c>
      <c r="CL22" s="126" t="str">
        <f t="shared" si="84"/>
        <v/>
      </c>
      <c r="CM22" s="126" t="str">
        <f t="shared" si="85"/>
        <v/>
      </c>
      <c r="CN22" s="126" t="str">
        <f t="shared" si="86"/>
        <v/>
      </c>
      <c r="CO22" s="126" t="str">
        <f t="shared" si="87"/>
        <v/>
      </c>
      <c r="CP22" s="126" t="str">
        <f t="shared" si="88"/>
        <v/>
      </c>
      <c r="CQ22" s="126" t="str">
        <f t="shared" si="89"/>
        <v/>
      </c>
      <c r="CR22" s="126" t="str">
        <f t="shared" si="90"/>
        <v/>
      </c>
      <c r="CS22" s="126" t="str">
        <f t="shared" si="91"/>
        <v/>
      </c>
      <c r="CT22" s="126"/>
      <c r="CU22" s="126"/>
      <c r="CV22" s="127"/>
    </row>
    <row r="23" spans="1:100">
      <c r="A23" s="129"/>
      <c r="B23" s="125" t="str">
        <f t="shared" si="0"/>
        <v xml:space="preserve">zéro DH </v>
      </c>
      <c r="C23" s="126" t="str">
        <f t="shared" si="1"/>
        <v xml:space="preserve">Zéro DH </v>
      </c>
      <c r="D23" s="126">
        <f t="shared" si="2"/>
        <v>0</v>
      </c>
      <c r="E23" s="126">
        <f t="shared" si="3"/>
        <v>0</v>
      </c>
      <c r="F23" s="126">
        <f t="shared" si="4"/>
        <v>0</v>
      </c>
      <c r="G23" s="126">
        <f t="shared" si="5"/>
        <v>0</v>
      </c>
      <c r="H23" s="126">
        <f t="shared" si="6"/>
        <v>0</v>
      </c>
      <c r="I23" s="126"/>
      <c r="J23" s="126">
        <f t="shared" si="7"/>
        <v>0</v>
      </c>
      <c r="K23" s="126">
        <f t="shared" si="8"/>
        <v>0</v>
      </c>
      <c r="L23" s="126">
        <f t="shared" si="9"/>
        <v>0</v>
      </c>
      <c r="M23" s="126">
        <f t="shared" si="10"/>
        <v>0</v>
      </c>
      <c r="N23" s="126">
        <f t="shared" si="11"/>
        <v>0</v>
      </c>
      <c r="O23" s="126">
        <f t="shared" si="12"/>
        <v>0</v>
      </c>
      <c r="P23" s="126">
        <f t="shared" si="13"/>
        <v>0</v>
      </c>
      <c r="Q23" s="126">
        <f t="shared" si="14"/>
        <v>0</v>
      </c>
      <c r="R23" s="126">
        <f t="shared" si="15"/>
        <v>0</v>
      </c>
      <c r="S23" s="126">
        <f t="shared" si="16"/>
        <v>0</v>
      </c>
      <c r="T23" s="126">
        <f t="shared" si="17"/>
        <v>0</v>
      </c>
      <c r="U23" s="126">
        <f t="shared" si="18"/>
        <v>0</v>
      </c>
      <c r="V23" s="126">
        <f t="shared" si="19"/>
        <v>0</v>
      </c>
      <c r="W23" s="126">
        <f t="shared" si="20"/>
        <v>0</v>
      </c>
      <c r="X23" s="126" t="str">
        <f t="shared" si="21"/>
        <v/>
      </c>
      <c r="Y23" s="126" t="str">
        <f t="shared" si="22"/>
        <v/>
      </c>
      <c r="Z23" s="126" t="str">
        <f t="shared" si="23"/>
        <v/>
      </c>
      <c r="AA23" s="126" t="str">
        <f t="shared" si="24"/>
        <v/>
      </c>
      <c r="AB23" s="126" t="str">
        <f t="shared" si="25"/>
        <v/>
      </c>
      <c r="AC23" s="126" t="str">
        <f t="shared" si="26"/>
        <v/>
      </c>
      <c r="AD23" s="126" t="str">
        <f t="shared" si="27"/>
        <v/>
      </c>
      <c r="AE23" s="126" t="str">
        <f t="shared" si="28"/>
        <v/>
      </c>
      <c r="AF23" s="126" t="str">
        <f t="shared" si="29"/>
        <v/>
      </c>
      <c r="AG23" s="126" t="str">
        <f t="shared" si="30"/>
        <v/>
      </c>
      <c r="AH23" s="126" t="str">
        <f t="shared" si="31"/>
        <v xml:space="preserve">zéro </v>
      </c>
      <c r="AI23" s="126" t="str">
        <f t="shared" si="32"/>
        <v/>
      </c>
      <c r="AJ23" s="126" t="str">
        <f t="shared" si="33"/>
        <v/>
      </c>
      <c r="AK23" s="126" t="str">
        <f t="shared" si="34"/>
        <v/>
      </c>
      <c r="AL23" s="126" t="str">
        <f t="shared" si="35"/>
        <v xml:space="preserve">DH </v>
      </c>
      <c r="AM23" s="126" t="str">
        <f t="shared" si="36"/>
        <v/>
      </c>
      <c r="AN23" s="126" t="str">
        <f t="shared" si="37"/>
        <v/>
      </c>
      <c r="AO23" s="126" t="str">
        <f t="shared" si="38"/>
        <v/>
      </c>
      <c r="AP23" s="126" t="str">
        <f t="shared" si="39"/>
        <v/>
      </c>
      <c r="AQ23" s="126" t="str">
        <f t="shared" si="40"/>
        <v xml:space="preserve"> </v>
      </c>
      <c r="AR23" s="126" t="str">
        <f t="shared" si="41"/>
        <v xml:space="preserve">cents </v>
      </c>
      <c r="AS23" s="126" t="str">
        <f t="shared" si="42"/>
        <v/>
      </c>
      <c r="AT23" s="126" t="str">
        <f t="shared" si="43"/>
        <v/>
      </c>
      <c r="AU23" s="126">
        <f t="shared" si="44"/>
        <v>0</v>
      </c>
      <c r="AV23" s="126" t="str">
        <f t="shared" si="45"/>
        <v xml:space="preserve">cents </v>
      </c>
      <c r="AW23" s="126" t="str">
        <f t="shared" si="46"/>
        <v/>
      </c>
      <c r="AX23" s="126" t="str">
        <f t="shared" si="47"/>
        <v/>
      </c>
      <c r="AY23" s="126">
        <f t="shared" si="48"/>
        <v>0</v>
      </c>
      <c r="AZ23" s="126" t="str">
        <f t="shared" si="49"/>
        <v xml:space="preserve">cents </v>
      </c>
      <c r="BA23" s="126" t="str">
        <f t="shared" si="50"/>
        <v/>
      </c>
      <c r="BB23" s="126" t="str">
        <f t="shared" si="51"/>
        <v/>
      </c>
      <c r="BC23" s="126" t="str">
        <f t="shared" si="52"/>
        <v/>
      </c>
      <c r="BD23" s="126" t="str">
        <f t="shared" si="53"/>
        <v/>
      </c>
      <c r="BE23" s="126" t="str">
        <f t="shared" si="54"/>
        <v/>
      </c>
      <c r="BF23" s="126" t="str">
        <f t="shared" si="55"/>
        <v/>
      </c>
      <c r="BG23" s="126" t="str">
        <f t="shared" si="56"/>
        <v/>
      </c>
      <c r="BH23" s="126" t="str">
        <f t="shared" si="57"/>
        <v/>
      </c>
      <c r="BI23" s="126" t="str">
        <f t="shared" si="58"/>
        <v/>
      </c>
      <c r="BJ23" s="126" t="str">
        <f t="shared" si="59"/>
        <v/>
      </c>
      <c r="BK23" s="126" t="str">
        <f t="shared" si="60"/>
        <v/>
      </c>
      <c r="BL23" s="126" t="str">
        <f t="shared" si="61"/>
        <v/>
      </c>
      <c r="BM23" s="126" t="str">
        <f t="shared" si="62"/>
        <v/>
      </c>
      <c r="BN23" s="126" t="str">
        <f t="shared" si="63"/>
        <v/>
      </c>
      <c r="BO23" s="126" t="str">
        <f t="shared" si="64"/>
        <v/>
      </c>
      <c r="BP23" s="126" t="str">
        <f t="shared" si="65"/>
        <v/>
      </c>
      <c r="BQ23" s="126" t="str">
        <f t="shared" si="66"/>
        <v/>
      </c>
      <c r="BR23" s="126" t="str">
        <f t="shared" si="67"/>
        <v/>
      </c>
      <c r="BS23" s="126" t="str">
        <f t="shared" si="68"/>
        <v/>
      </c>
      <c r="BT23" s="126" t="str">
        <f t="shared" si="69"/>
        <v/>
      </c>
      <c r="BU23" s="126" t="str">
        <f t="shared" si="70"/>
        <v/>
      </c>
      <c r="BV23" s="126">
        <f t="shared" si="71"/>
        <v>0</v>
      </c>
      <c r="BW23" s="126" t="str">
        <f t="shared" si="72"/>
        <v/>
      </c>
      <c r="BX23" s="126" t="str">
        <f t="shared" si="73"/>
        <v/>
      </c>
      <c r="BY23" s="126" t="str">
        <f t="shared" si="74"/>
        <v/>
      </c>
      <c r="BZ23" s="126">
        <f t="shared" si="75"/>
        <v>0</v>
      </c>
      <c r="CA23" s="126" t="str">
        <f t="shared" si="76"/>
        <v/>
      </c>
      <c r="CB23" s="126">
        <f t="shared" si="77"/>
        <v>0</v>
      </c>
      <c r="CC23" s="126" t="str">
        <f t="shared" si="78"/>
        <v/>
      </c>
      <c r="CD23" s="126" t="str">
        <f t="shared" si="79"/>
        <v/>
      </c>
      <c r="CE23" s="126">
        <f t="shared" si="80"/>
        <v>0</v>
      </c>
      <c r="CF23" s="126" t="str">
        <f t="shared" si="81"/>
        <v/>
      </c>
      <c r="CG23" s="126" t="str">
        <f t="shared" si="81"/>
        <v/>
      </c>
      <c r="CH23" s="126" t="str">
        <f t="shared" si="82"/>
        <v/>
      </c>
      <c r="CI23" s="126" t="str">
        <f t="shared" si="83"/>
        <v/>
      </c>
      <c r="CJ23" s="126" t="str">
        <f t="shared" si="83"/>
        <v/>
      </c>
      <c r="CK23" s="126" t="str">
        <f t="shared" si="83"/>
        <v/>
      </c>
      <c r="CL23" s="126" t="str">
        <f t="shared" si="84"/>
        <v/>
      </c>
      <c r="CM23" s="126" t="str">
        <f t="shared" si="85"/>
        <v/>
      </c>
      <c r="CN23" s="126" t="str">
        <f t="shared" si="86"/>
        <v/>
      </c>
      <c r="CO23" s="126" t="str">
        <f t="shared" si="87"/>
        <v/>
      </c>
      <c r="CP23" s="126" t="str">
        <f t="shared" si="88"/>
        <v/>
      </c>
      <c r="CQ23" s="126" t="str">
        <f t="shared" si="89"/>
        <v/>
      </c>
      <c r="CR23" s="126" t="str">
        <f t="shared" si="90"/>
        <v/>
      </c>
      <c r="CS23" s="126" t="str">
        <f t="shared" si="91"/>
        <v/>
      </c>
      <c r="CT23" s="126"/>
      <c r="CU23" s="126"/>
      <c r="CV23" s="127"/>
    </row>
    <row r="24" spans="1:100">
      <c r="A24" s="129"/>
      <c r="B24" s="125" t="str">
        <f t="shared" si="0"/>
        <v xml:space="preserve">zéro DH </v>
      </c>
      <c r="C24" s="126" t="str">
        <f t="shared" si="1"/>
        <v xml:space="preserve">Zéro DH </v>
      </c>
      <c r="D24" s="126">
        <f t="shared" si="2"/>
        <v>0</v>
      </c>
      <c r="E24" s="126">
        <f t="shared" si="3"/>
        <v>0</v>
      </c>
      <c r="F24" s="126">
        <f t="shared" si="4"/>
        <v>0</v>
      </c>
      <c r="G24" s="126">
        <f t="shared" si="5"/>
        <v>0</v>
      </c>
      <c r="H24" s="126">
        <f t="shared" si="6"/>
        <v>0</v>
      </c>
      <c r="I24" s="126"/>
      <c r="J24" s="126">
        <f t="shared" si="7"/>
        <v>0</v>
      </c>
      <c r="K24" s="126">
        <f t="shared" si="8"/>
        <v>0</v>
      </c>
      <c r="L24" s="126">
        <f t="shared" si="9"/>
        <v>0</v>
      </c>
      <c r="M24" s="126">
        <f t="shared" si="10"/>
        <v>0</v>
      </c>
      <c r="N24" s="126">
        <f t="shared" si="11"/>
        <v>0</v>
      </c>
      <c r="O24" s="126">
        <f t="shared" si="12"/>
        <v>0</v>
      </c>
      <c r="P24" s="126">
        <f t="shared" si="13"/>
        <v>0</v>
      </c>
      <c r="Q24" s="126">
        <f t="shared" si="14"/>
        <v>0</v>
      </c>
      <c r="R24" s="126">
        <f t="shared" si="15"/>
        <v>0</v>
      </c>
      <c r="S24" s="126">
        <f t="shared" si="16"/>
        <v>0</v>
      </c>
      <c r="T24" s="126">
        <f t="shared" si="17"/>
        <v>0</v>
      </c>
      <c r="U24" s="126">
        <f t="shared" si="18"/>
        <v>0</v>
      </c>
      <c r="V24" s="126">
        <f t="shared" si="19"/>
        <v>0</v>
      </c>
      <c r="W24" s="126">
        <f t="shared" si="20"/>
        <v>0</v>
      </c>
      <c r="X24" s="126" t="str">
        <f t="shared" si="21"/>
        <v/>
      </c>
      <c r="Y24" s="126" t="str">
        <f t="shared" si="22"/>
        <v/>
      </c>
      <c r="Z24" s="126" t="str">
        <f t="shared" si="23"/>
        <v/>
      </c>
      <c r="AA24" s="126" t="str">
        <f t="shared" si="24"/>
        <v/>
      </c>
      <c r="AB24" s="126" t="str">
        <f t="shared" si="25"/>
        <v/>
      </c>
      <c r="AC24" s="126" t="str">
        <f t="shared" si="26"/>
        <v/>
      </c>
      <c r="AD24" s="126" t="str">
        <f t="shared" si="27"/>
        <v/>
      </c>
      <c r="AE24" s="126" t="str">
        <f t="shared" si="28"/>
        <v/>
      </c>
      <c r="AF24" s="126" t="str">
        <f t="shared" si="29"/>
        <v/>
      </c>
      <c r="AG24" s="126" t="str">
        <f t="shared" si="30"/>
        <v/>
      </c>
      <c r="AH24" s="126" t="str">
        <f t="shared" si="31"/>
        <v xml:space="preserve">zéro </v>
      </c>
      <c r="AI24" s="126" t="str">
        <f t="shared" si="32"/>
        <v/>
      </c>
      <c r="AJ24" s="126" t="str">
        <f t="shared" si="33"/>
        <v/>
      </c>
      <c r="AK24" s="126" t="str">
        <f t="shared" si="34"/>
        <v/>
      </c>
      <c r="AL24" s="126" t="str">
        <f t="shared" si="35"/>
        <v xml:space="preserve">DH </v>
      </c>
      <c r="AM24" s="126" t="str">
        <f t="shared" si="36"/>
        <v/>
      </c>
      <c r="AN24" s="126" t="str">
        <f t="shared" si="37"/>
        <v/>
      </c>
      <c r="AO24" s="126" t="str">
        <f t="shared" si="38"/>
        <v/>
      </c>
      <c r="AP24" s="126" t="str">
        <f t="shared" si="39"/>
        <v/>
      </c>
      <c r="AQ24" s="126" t="str">
        <f t="shared" si="40"/>
        <v xml:space="preserve"> </v>
      </c>
      <c r="AR24" s="126" t="str">
        <f t="shared" si="41"/>
        <v xml:space="preserve">cents </v>
      </c>
      <c r="AS24" s="126" t="str">
        <f t="shared" si="42"/>
        <v/>
      </c>
      <c r="AT24" s="126" t="str">
        <f t="shared" si="43"/>
        <v/>
      </c>
      <c r="AU24" s="126">
        <f t="shared" si="44"/>
        <v>0</v>
      </c>
      <c r="AV24" s="126" t="str">
        <f t="shared" si="45"/>
        <v xml:space="preserve">cents </v>
      </c>
      <c r="AW24" s="126" t="str">
        <f t="shared" si="46"/>
        <v/>
      </c>
      <c r="AX24" s="126" t="str">
        <f t="shared" si="47"/>
        <v/>
      </c>
      <c r="AY24" s="126">
        <f t="shared" si="48"/>
        <v>0</v>
      </c>
      <c r="AZ24" s="126" t="str">
        <f t="shared" si="49"/>
        <v xml:space="preserve">cents </v>
      </c>
      <c r="BA24" s="126" t="str">
        <f t="shared" si="50"/>
        <v/>
      </c>
      <c r="BB24" s="126" t="str">
        <f t="shared" si="51"/>
        <v/>
      </c>
      <c r="BC24" s="126" t="str">
        <f t="shared" si="52"/>
        <v/>
      </c>
      <c r="BD24" s="126" t="str">
        <f t="shared" si="53"/>
        <v/>
      </c>
      <c r="BE24" s="126" t="str">
        <f t="shared" si="54"/>
        <v/>
      </c>
      <c r="BF24" s="126" t="str">
        <f t="shared" si="55"/>
        <v/>
      </c>
      <c r="BG24" s="126" t="str">
        <f t="shared" si="56"/>
        <v/>
      </c>
      <c r="BH24" s="126" t="str">
        <f t="shared" si="57"/>
        <v/>
      </c>
      <c r="BI24" s="126" t="str">
        <f t="shared" si="58"/>
        <v/>
      </c>
      <c r="BJ24" s="126" t="str">
        <f t="shared" si="59"/>
        <v/>
      </c>
      <c r="BK24" s="126" t="str">
        <f t="shared" si="60"/>
        <v/>
      </c>
      <c r="BL24" s="126" t="str">
        <f t="shared" si="61"/>
        <v/>
      </c>
      <c r="BM24" s="126" t="str">
        <f t="shared" si="62"/>
        <v/>
      </c>
      <c r="BN24" s="126" t="str">
        <f t="shared" si="63"/>
        <v/>
      </c>
      <c r="BO24" s="126" t="str">
        <f t="shared" si="64"/>
        <v/>
      </c>
      <c r="BP24" s="126" t="str">
        <f t="shared" si="65"/>
        <v/>
      </c>
      <c r="BQ24" s="126" t="str">
        <f t="shared" si="66"/>
        <v/>
      </c>
      <c r="BR24" s="126" t="str">
        <f t="shared" si="67"/>
        <v/>
      </c>
      <c r="BS24" s="126" t="str">
        <f t="shared" si="68"/>
        <v/>
      </c>
      <c r="BT24" s="126" t="str">
        <f t="shared" si="69"/>
        <v/>
      </c>
      <c r="BU24" s="126" t="str">
        <f t="shared" si="70"/>
        <v/>
      </c>
      <c r="BV24" s="126">
        <f t="shared" si="71"/>
        <v>0</v>
      </c>
      <c r="BW24" s="126" t="str">
        <f t="shared" si="72"/>
        <v/>
      </c>
      <c r="BX24" s="126" t="str">
        <f t="shared" si="73"/>
        <v/>
      </c>
      <c r="BY24" s="126" t="str">
        <f t="shared" si="74"/>
        <v/>
      </c>
      <c r="BZ24" s="126">
        <f t="shared" si="75"/>
        <v>0</v>
      </c>
      <c r="CA24" s="126" t="str">
        <f t="shared" si="76"/>
        <v/>
      </c>
      <c r="CB24" s="126">
        <f t="shared" si="77"/>
        <v>0</v>
      </c>
      <c r="CC24" s="126" t="str">
        <f t="shared" si="78"/>
        <v/>
      </c>
      <c r="CD24" s="126" t="str">
        <f t="shared" si="79"/>
        <v/>
      </c>
      <c r="CE24" s="126">
        <f t="shared" si="80"/>
        <v>0</v>
      </c>
      <c r="CF24" s="126" t="str">
        <f t="shared" si="81"/>
        <v/>
      </c>
      <c r="CG24" s="126" t="str">
        <f t="shared" si="81"/>
        <v/>
      </c>
      <c r="CH24" s="126" t="str">
        <f t="shared" si="82"/>
        <v/>
      </c>
      <c r="CI24" s="126" t="str">
        <f t="shared" si="83"/>
        <v/>
      </c>
      <c r="CJ24" s="126" t="str">
        <f t="shared" si="83"/>
        <v/>
      </c>
      <c r="CK24" s="126" t="str">
        <f t="shared" si="83"/>
        <v/>
      </c>
      <c r="CL24" s="126" t="str">
        <f t="shared" si="84"/>
        <v/>
      </c>
      <c r="CM24" s="126" t="str">
        <f t="shared" si="85"/>
        <v/>
      </c>
      <c r="CN24" s="126" t="str">
        <f t="shared" si="86"/>
        <v/>
      </c>
      <c r="CO24" s="126" t="str">
        <f t="shared" si="87"/>
        <v/>
      </c>
      <c r="CP24" s="126" t="str">
        <f t="shared" si="88"/>
        <v/>
      </c>
      <c r="CQ24" s="126" t="str">
        <f t="shared" si="89"/>
        <v/>
      </c>
      <c r="CR24" s="126" t="str">
        <f t="shared" si="90"/>
        <v/>
      </c>
      <c r="CS24" s="126" t="str">
        <f t="shared" si="91"/>
        <v/>
      </c>
      <c r="CT24" s="126"/>
      <c r="CU24" s="126"/>
      <c r="CV24" s="127"/>
    </row>
    <row r="25" spans="1:100">
      <c r="A25" s="129"/>
      <c r="B25" s="125" t="str">
        <f t="shared" si="0"/>
        <v xml:space="preserve">zéro DH </v>
      </c>
      <c r="C25" s="126" t="str">
        <f t="shared" si="1"/>
        <v xml:space="preserve">Zéro DH </v>
      </c>
      <c r="D25" s="126">
        <f t="shared" si="2"/>
        <v>0</v>
      </c>
      <c r="E25" s="126">
        <f t="shared" si="3"/>
        <v>0</v>
      </c>
      <c r="F25" s="126">
        <f t="shared" si="4"/>
        <v>0</v>
      </c>
      <c r="G25" s="126">
        <f t="shared" si="5"/>
        <v>0</v>
      </c>
      <c r="H25" s="126">
        <f t="shared" si="6"/>
        <v>0</v>
      </c>
      <c r="I25" s="126"/>
      <c r="J25" s="126">
        <f t="shared" si="7"/>
        <v>0</v>
      </c>
      <c r="K25" s="126">
        <f t="shared" si="8"/>
        <v>0</v>
      </c>
      <c r="L25" s="126">
        <f t="shared" si="9"/>
        <v>0</v>
      </c>
      <c r="M25" s="126">
        <f t="shared" si="10"/>
        <v>0</v>
      </c>
      <c r="N25" s="126">
        <f t="shared" si="11"/>
        <v>0</v>
      </c>
      <c r="O25" s="126">
        <f t="shared" si="12"/>
        <v>0</v>
      </c>
      <c r="P25" s="126">
        <f t="shared" si="13"/>
        <v>0</v>
      </c>
      <c r="Q25" s="126">
        <f t="shared" si="14"/>
        <v>0</v>
      </c>
      <c r="R25" s="126">
        <f t="shared" si="15"/>
        <v>0</v>
      </c>
      <c r="S25" s="126">
        <f t="shared" si="16"/>
        <v>0</v>
      </c>
      <c r="T25" s="126">
        <f t="shared" si="17"/>
        <v>0</v>
      </c>
      <c r="U25" s="126">
        <f t="shared" si="18"/>
        <v>0</v>
      </c>
      <c r="V25" s="126">
        <f t="shared" si="19"/>
        <v>0</v>
      </c>
      <c r="W25" s="126">
        <f t="shared" si="20"/>
        <v>0</v>
      </c>
      <c r="X25" s="126" t="str">
        <f t="shared" si="21"/>
        <v/>
      </c>
      <c r="Y25" s="126" t="str">
        <f t="shared" si="22"/>
        <v/>
      </c>
      <c r="Z25" s="126" t="str">
        <f t="shared" si="23"/>
        <v/>
      </c>
      <c r="AA25" s="126" t="str">
        <f t="shared" si="24"/>
        <v/>
      </c>
      <c r="AB25" s="126" t="str">
        <f t="shared" si="25"/>
        <v/>
      </c>
      <c r="AC25" s="126" t="str">
        <f t="shared" si="26"/>
        <v/>
      </c>
      <c r="AD25" s="126" t="str">
        <f t="shared" si="27"/>
        <v/>
      </c>
      <c r="AE25" s="126" t="str">
        <f t="shared" si="28"/>
        <v/>
      </c>
      <c r="AF25" s="126" t="str">
        <f t="shared" si="29"/>
        <v/>
      </c>
      <c r="AG25" s="126" t="str">
        <f t="shared" si="30"/>
        <v/>
      </c>
      <c r="AH25" s="126" t="str">
        <f t="shared" si="31"/>
        <v xml:space="preserve">zéro </v>
      </c>
      <c r="AI25" s="126" t="str">
        <f t="shared" si="32"/>
        <v/>
      </c>
      <c r="AJ25" s="126" t="str">
        <f t="shared" si="33"/>
        <v/>
      </c>
      <c r="AK25" s="126" t="str">
        <f t="shared" si="34"/>
        <v/>
      </c>
      <c r="AL25" s="126" t="str">
        <f t="shared" si="35"/>
        <v xml:space="preserve">DH </v>
      </c>
      <c r="AM25" s="126" t="str">
        <f t="shared" si="36"/>
        <v/>
      </c>
      <c r="AN25" s="126" t="str">
        <f t="shared" si="37"/>
        <v/>
      </c>
      <c r="AO25" s="126" t="str">
        <f t="shared" si="38"/>
        <v/>
      </c>
      <c r="AP25" s="126" t="str">
        <f t="shared" si="39"/>
        <v/>
      </c>
      <c r="AQ25" s="126" t="str">
        <f t="shared" si="40"/>
        <v xml:space="preserve"> </v>
      </c>
      <c r="AR25" s="126" t="str">
        <f t="shared" si="41"/>
        <v xml:space="preserve">cents </v>
      </c>
      <c r="AS25" s="126" t="str">
        <f t="shared" si="42"/>
        <v/>
      </c>
      <c r="AT25" s="126" t="str">
        <f t="shared" si="43"/>
        <v/>
      </c>
      <c r="AU25" s="126">
        <f t="shared" si="44"/>
        <v>0</v>
      </c>
      <c r="AV25" s="126" t="str">
        <f t="shared" si="45"/>
        <v xml:space="preserve">cents </v>
      </c>
      <c r="AW25" s="126" t="str">
        <f t="shared" si="46"/>
        <v/>
      </c>
      <c r="AX25" s="126" t="str">
        <f t="shared" si="47"/>
        <v/>
      </c>
      <c r="AY25" s="126">
        <f t="shared" si="48"/>
        <v>0</v>
      </c>
      <c r="AZ25" s="126" t="str">
        <f t="shared" si="49"/>
        <v xml:space="preserve">cents </v>
      </c>
      <c r="BA25" s="126" t="str">
        <f t="shared" si="50"/>
        <v/>
      </c>
      <c r="BB25" s="126" t="str">
        <f t="shared" si="51"/>
        <v/>
      </c>
      <c r="BC25" s="126" t="str">
        <f t="shared" si="52"/>
        <v/>
      </c>
      <c r="BD25" s="126" t="str">
        <f t="shared" si="53"/>
        <v/>
      </c>
      <c r="BE25" s="126" t="str">
        <f t="shared" si="54"/>
        <v/>
      </c>
      <c r="BF25" s="126" t="str">
        <f t="shared" si="55"/>
        <v/>
      </c>
      <c r="BG25" s="126" t="str">
        <f t="shared" si="56"/>
        <v/>
      </c>
      <c r="BH25" s="126" t="str">
        <f t="shared" si="57"/>
        <v/>
      </c>
      <c r="BI25" s="126" t="str">
        <f t="shared" si="58"/>
        <v/>
      </c>
      <c r="BJ25" s="126" t="str">
        <f t="shared" si="59"/>
        <v/>
      </c>
      <c r="BK25" s="126" t="str">
        <f t="shared" si="60"/>
        <v/>
      </c>
      <c r="BL25" s="126" t="str">
        <f t="shared" si="61"/>
        <v/>
      </c>
      <c r="BM25" s="126" t="str">
        <f t="shared" si="62"/>
        <v/>
      </c>
      <c r="BN25" s="126" t="str">
        <f t="shared" si="63"/>
        <v/>
      </c>
      <c r="BO25" s="126" t="str">
        <f t="shared" si="64"/>
        <v/>
      </c>
      <c r="BP25" s="126" t="str">
        <f t="shared" si="65"/>
        <v/>
      </c>
      <c r="BQ25" s="126" t="str">
        <f t="shared" si="66"/>
        <v/>
      </c>
      <c r="BR25" s="126" t="str">
        <f t="shared" si="67"/>
        <v/>
      </c>
      <c r="BS25" s="126" t="str">
        <f t="shared" si="68"/>
        <v/>
      </c>
      <c r="BT25" s="126" t="str">
        <f t="shared" si="69"/>
        <v/>
      </c>
      <c r="BU25" s="126" t="str">
        <f t="shared" si="70"/>
        <v/>
      </c>
      <c r="BV25" s="126">
        <f t="shared" si="71"/>
        <v>0</v>
      </c>
      <c r="BW25" s="126" t="str">
        <f t="shared" si="72"/>
        <v/>
      </c>
      <c r="BX25" s="126" t="str">
        <f t="shared" si="73"/>
        <v/>
      </c>
      <c r="BY25" s="126" t="str">
        <f t="shared" si="74"/>
        <v/>
      </c>
      <c r="BZ25" s="126">
        <f t="shared" si="75"/>
        <v>0</v>
      </c>
      <c r="CA25" s="126" t="str">
        <f t="shared" si="76"/>
        <v/>
      </c>
      <c r="CB25" s="126">
        <f t="shared" si="77"/>
        <v>0</v>
      </c>
      <c r="CC25" s="126" t="str">
        <f t="shared" si="78"/>
        <v/>
      </c>
      <c r="CD25" s="126" t="str">
        <f t="shared" si="79"/>
        <v/>
      </c>
      <c r="CE25" s="126">
        <f t="shared" si="80"/>
        <v>0</v>
      </c>
      <c r="CF25" s="126" t="str">
        <f t="shared" si="81"/>
        <v/>
      </c>
      <c r="CG25" s="126" t="str">
        <f t="shared" si="81"/>
        <v/>
      </c>
      <c r="CH25" s="126" t="str">
        <f t="shared" si="82"/>
        <v/>
      </c>
      <c r="CI25" s="126" t="str">
        <f t="shared" si="83"/>
        <v/>
      </c>
      <c r="CJ25" s="126" t="str">
        <f t="shared" si="83"/>
        <v/>
      </c>
      <c r="CK25" s="126" t="str">
        <f t="shared" si="83"/>
        <v/>
      </c>
      <c r="CL25" s="126" t="str">
        <f t="shared" si="84"/>
        <v/>
      </c>
      <c r="CM25" s="126" t="str">
        <f t="shared" si="85"/>
        <v/>
      </c>
      <c r="CN25" s="126" t="str">
        <f t="shared" si="86"/>
        <v/>
      </c>
      <c r="CO25" s="126" t="str">
        <f t="shared" si="87"/>
        <v/>
      </c>
      <c r="CP25" s="126" t="str">
        <f t="shared" si="88"/>
        <v/>
      </c>
      <c r="CQ25" s="126" t="str">
        <f t="shared" si="89"/>
        <v/>
      </c>
      <c r="CR25" s="126" t="str">
        <f t="shared" si="90"/>
        <v/>
      </c>
      <c r="CS25" s="126" t="str">
        <f t="shared" si="91"/>
        <v/>
      </c>
      <c r="CT25" s="126"/>
      <c r="CU25" s="126"/>
      <c r="CV25" s="127"/>
    </row>
    <row r="26" spans="1:100">
      <c r="A26" s="129"/>
      <c r="B26" s="125" t="str">
        <f t="shared" si="0"/>
        <v xml:space="preserve">zéro DH </v>
      </c>
      <c r="C26" s="126" t="str">
        <f t="shared" si="1"/>
        <v xml:space="preserve">Zéro DH </v>
      </c>
      <c r="D26" s="126">
        <f t="shared" si="2"/>
        <v>0</v>
      </c>
      <c r="E26" s="126">
        <f t="shared" si="3"/>
        <v>0</v>
      </c>
      <c r="F26" s="126">
        <f t="shared" si="4"/>
        <v>0</v>
      </c>
      <c r="G26" s="126">
        <f t="shared" si="5"/>
        <v>0</v>
      </c>
      <c r="H26" s="126">
        <f t="shared" si="6"/>
        <v>0</v>
      </c>
      <c r="I26" s="126"/>
      <c r="J26" s="126">
        <f t="shared" si="7"/>
        <v>0</v>
      </c>
      <c r="K26" s="126">
        <f t="shared" si="8"/>
        <v>0</v>
      </c>
      <c r="L26" s="126">
        <f t="shared" si="9"/>
        <v>0</v>
      </c>
      <c r="M26" s="126">
        <f t="shared" si="10"/>
        <v>0</v>
      </c>
      <c r="N26" s="126">
        <f t="shared" si="11"/>
        <v>0</v>
      </c>
      <c r="O26" s="126">
        <f t="shared" si="12"/>
        <v>0</v>
      </c>
      <c r="P26" s="126">
        <f t="shared" si="13"/>
        <v>0</v>
      </c>
      <c r="Q26" s="126">
        <f t="shared" si="14"/>
        <v>0</v>
      </c>
      <c r="R26" s="126">
        <f t="shared" si="15"/>
        <v>0</v>
      </c>
      <c r="S26" s="126">
        <f t="shared" si="16"/>
        <v>0</v>
      </c>
      <c r="T26" s="126">
        <f t="shared" si="17"/>
        <v>0</v>
      </c>
      <c r="U26" s="126">
        <f t="shared" si="18"/>
        <v>0</v>
      </c>
      <c r="V26" s="126">
        <f t="shared" si="19"/>
        <v>0</v>
      </c>
      <c r="W26" s="126">
        <f t="shared" si="20"/>
        <v>0</v>
      </c>
      <c r="X26" s="126" t="str">
        <f t="shared" si="21"/>
        <v/>
      </c>
      <c r="Y26" s="126" t="str">
        <f t="shared" si="22"/>
        <v/>
      </c>
      <c r="Z26" s="126" t="str">
        <f t="shared" si="23"/>
        <v/>
      </c>
      <c r="AA26" s="126" t="str">
        <f t="shared" si="24"/>
        <v/>
      </c>
      <c r="AB26" s="126" t="str">
        <f t="shared" si="25"/>
        <v/>
      </c>
      <c r="AC26" s="126" t="str">
        <f t="shared" si="26"/>
        <v/>
      </c>
      <c r="AD26" s="126" t="str">
        <f t="shared" si="27"/>
        <v/>
      </c>
      <c r="AE26" s="126" t="str">
        <f t="shared" si="28"/>
        <v/>
      </c>
      <c r="AF26" s="126" t="str">
        <f t="shared" si="29"/>
        <v/>
      </c>
      <c r="AG26" s="126" t="str">
        <f t="shared" si="30"/>
        <v/>
      </c>
      <c r="AH26" s="126" t="str">
        <f t="shared" si="31"/>
        <v xml:space="preserve">zéro </v>
      </c>
      <c r="AI26" s="126" t="str">
        <f t="shared" si="32"/>
        <v/>
      </c>
      <c r="AJ26" s="126" t="str">
        <f t="shared" si="33"/>
        <v/>
      </c>
      <c r="AK26" s="126" t="str">
        <f t="shared" si="34"/>
        <v/>
      </c>
      <c r="AL26" s="126" t="str">
        <f t="shared" si="35"/>
        <v xml:space="preserve">DH </v>
      </c>
      <c r="AM26" s="126" t="str">
        <f t="shared" si="36"/>
        <v/>
      </c>
      <c r="AN26" s="126" t="str">
        <f t="shared" si="37"/>
        <v/>
      </c>
      <c r="AO26" s="126" t="str">
        <f t="shared" si="38"/>
        <v/>
      </c>
      <c r="AP26" s="126" t="str">
        <f t="shared" si="39"/>
        <v/>
      </c>
      <c r="AQ26" s="126" t="str">
        <f t="shared" si="40"/>
        <v xml:space="preserve"> </v>
      </c>
      <c r="AR26" s="126" t="str">
        <f t="shared" si="41"/>
        <v xml:space="preserve">cents </v>
      </c>
      <c r="AS26" s="126" t="str">
        <f t="shared" si="42"/>
        <v/>
      </c>
      <c r="AT26" s="126" t="str">
        <f t="shared" si="43"/>
        <v/>
      </c>
      <c r="AU26" s="126">
        <f t="shared" si="44"/>
        <v>0</v>
      </c>
      <c r="AV26" s="126" t="str">
        <f t="shared" si="45"/>
        <v xml:space="preserve">cents </v>
      </c>
      <c r="AW26" s="126" t="str">
        <f t="shared" si="46"/>
        <v/>
      </c>
      <c r="AX26" s="126" t="str">
        <f t="shared" si="47"/>
        <v/>
      </c>
      <c r="AY26" s="126">
        <f t="shared" si="48"/>
        <v>0</v>
      </c>
      <c r="AZ26" s="126" t="str">
        <f t="shared" si="49"/>
        <v xml:space="preserve">cents </v>
      </c>
      <c r="BA26" s="126" t="str">
        <f t="shared" si="50"/>
        <v/>
      </c>
      <c r="BB26" s="126" t="str">
        <f t="shared" si="51"/>
        <v/>
      </c>
      <c r="BC26" s="126" t="str">
        <f t="shared" si="52"/>
        <v/>
      </c>
      <c r="BD26" s="126" t="str">
        <f t="shared" si="53"/>
        <v/>
      </c>
      <c r="BE26" s="126" t="str">
        <f t="shared" si="54"/>
        <v/>
      </c>
      <c r="BF26" s="126" t="str">
        <f t="shared" si="55"/>
        <v/>
      </c>
      <c r="BG26" s="126" t="str">
        <f t="shared" si="56"/>
        <v/>
      </c>
      <c r="BH26" s="126" t="str">
        <f t="shared" si="57"/>
        <v/>
      </c>
      <c r="BI26" s="126" t="str">
        <f t="shared" si="58"/>
        <v/>
      </c>
      <c r="BJ26" s="126" t="str">
        <f t="shared" si="59"/>
        <v/>
      </c>
      <c r="BK26" s="126" t="str">
        <f t="shared" si="60"/>
        <v/>
      </c>
      <c r="BL26" s="126" t="str">
        <f t="shared" si="61"/>
        <v/>
      </c>
      <c r="BM26" s="126" t="str">
        <f t="shared" si="62"/>
        <v/>
      </c>
      <c r="BN26" s="126" t="str">
        <f t="shared" si="63"/>
        <v/>
      </c>
      <c r="BO26" s="126" t="str">
        <f t="shared" si="64"/>
        <v/>
      </c>
      <c r="BP26" s="126" t="str">
        <f t="shared" si="65"/>
        <v/>
      </c>
      <c r="BQ26" s="126" t="str">
        <f t="shared" si="66"/>
        <v/>
      </c>
      <c r="BR26" s="126" t="str">
        <f t="shared" si="67"/>
        <v/>
      </c>
      <c r="BS26" s="126" t="str">
        <f t="shared" si="68"/>
        <v/>
      </c>
      <c r="BT26" s="126" t="str">
        <f t="shared" si="69"/>
        <v/>
      </c>
      <c r="BU26" s="126" t="str">
        <f t="shared" si="70"/>
        <v/>
      </c>
      <c r="BV26" s="126">
        <f t="shared" si="71"/>
        <v>0</v>
      </c>
      <c r="BW26" s="126" t="str">
        <f t="shared" si="72"/>
        <v/>
      </c>
      <c r="BX26" s="126" t="str">
        <f t="shared" si="73"/>
        <v/>
      </c>
      <c r="BY26" s="126" t="str">
        <f t="shared" si="74"/>
        <v/>
      </c>
      <c r="BZ26" s="126">
        <f t="shared" si="75"/>
        <v>0</v>
      </c>
      <c r="CA26" s="126" t="str">
        <f t="shared" si="76"/>
        <v/>
      </c>
      <c r="CB26" s="126">
        <f t="shared" si="77"/>
        <v>0</v>
      </c>
      <c r="CC26" s="126" t="str">
        <f t="shared" si="78"/>
        <v/>
      </c>
      <c r="CD26" s="126" t="str">
        <f t="shared" si="79"/>
        <v/>
      </c>
      <c r="CE26" s="126">
        <f t="shared" si="80"/>
        <v>0</v>
      </c>
      <c r="CF26" s="126" t="str">
        <f t="shared" si="81"/>
        <v/>
      </c>
      <c r="CG26" s="126" t="str">
        <f t="shared" si="81"/>
        <v/>
      </c>
      <c r="CH26" s="126" t="str">
        <f t="shared" si="82"/>
        <v/>
      </c>
      <c r="CI26" s="126" t="str">
        <f t="shared" si="83"/>
        <v/>
      </c>
      <c r="CJ26" s="126" t="str">
        <f t="shared" si="83"/>
        <v/>
      </c>
      <c r="CK26" s="126" t="str">
        <f t="shared" si="83"/>
        <v/>
      </c>
      <c r="CL26" s="126" t="str">
        <f t="shared" si="84"/>
        <v/>
      </c>
      <c r="CM26" s="126" t="str">
        <f t="shared" si="85"/>
        <v/>
      </c>
      <c r="CN26" s="126" t="str">
        <f t="shared" si="86"/>
        <v/>
      </c>
      <c r="CO26" s="126" t="str">
        <f t="shared" si="87"/>
        <v/>
      </c>
      <c r="CP26" s="126" t="str">
        <f t="shared" si="88"/>
        <v/>
      </c>
      <c r="CQ26" s="126" t="str">
        <f t="shared" si="89"/>
        <v/>
      </c>
      <c r="CR26" s="126" t="str">
        <f t="shared" si="90"/>
        <v/>
      </c>
      <c r="CS26" s="126" t="str">
        <f t="shared" si="91"/>
        <v/>
      </c>
      <c r="CT26" s="126"/>
      <c r="CU26" s="126"/>
      <c r="CV26" s="127"/>
    </row>
    <row r="27" spans="1:100">
      <c r="A27" s="129"/>
      <c r="B27" s="125" t="str">
        <f t="shared" si="0"/>
        <v xml:space="preserve">zéro DH </v>
      </c>
      <c r="C27" s="126" t="str">
        <f t="shared" si="1"/>
        <v xml:space="preserve">Zéro DH </v>
      </c>
      <c r="D27" s="126">
        <f t="shared" si="2"/>
        <v>0</v>
      </c>
      <c r="E27" s="126">
        <f t="shared" si="3"/>
        <v>0</v>
      </c>
      <c r="F27" s="126">
        <f t="shared" si="4"/>
        <v>0</v>
      </c>
      <c r="G27" s="126">
        <f t="shared" si="5"/>
        <v>0</v>
      </c>
      <c r="H27" s="126">
        <f t="shared" si="6"/>
        <v>0</v>
      </c>
      <c r="I27" s="126"/>
      <c r="J27" s="126">
        <f t="shared" si="7"/>
        <v>0</v>
      </c>
      <c r="K27" s="126">
        <f t="shared" si="8"/>
        <v>0</v>
      </c>
      <c r="L27" s="126">
        <f t="shared" si="9"/>
        <v>0</v>
      </c>
      <c r="M27" s="126">
        <f t="shared" si="10"/>
        <v>0</v>
      </c>
      <c r="N27" s="126">
        <f t="shared" si="11"/>
        <v>0</v>
      </c>
      <c r="O27" s="126">
        <f t="shared" si="12"/>
        <v>0</v>
      </c>
      <c r="P27" s="126">
        <f t="shared" si="13"/>
        <v>0</v>
      </c>
      <c r="Q27" s="126">
        <f t="shared" si="14"/>
        <v>0</v>
      </c>
      <c r="R27" s="126">
        <f t="shared" si="15"/>
        <v>0</v>
      </c>
      <c r="S27" s="126">
        <f t="shared" si="16"/>
        <v>0</v>
      </c>
      <c r="T27" s="126">
        <f t="shared" si="17"/>
        <v>0</v>
      </c>
      <c r="U27" s="126">
        <f t="shared" si="18"/>
        <v>0</v>
      </c>
      <c r="V27" s="126">
        <f t="shared" si="19"/>
        <v>0</v>
      </c>
      <c r="W27" s="126">
        <f t="shared" si="20"/>
        <v>0</v>
      </c>
      <c r="X27" s="126" t="str">
        <f t="shared" si="21"/>
        <v/>
      </c>
      <c r="Y27" s="126" t="str">
        <f t="shared" si="22"/>
        <v/>
      </c>
      <c r="Z27" s="126" t="str">
        <f t="shared" si="23"/>
        <v/>
      </c>
      <c r="AA27" s="126" t="str">
        <f t="shared" si="24"/>
        <v/>
      </c>
      <c r="AB27" s="126" t="str">
        <f t="shared" si="25"/>
        <v/>
      </c>
      <c r="AC27" s="126" t="str">
        <f t="shared" si="26"/>
        <v/>
      </c>
      <c r="AD27" s="126" t="str">
        <f t="shared" si="27"/>
        <v/>
      </c>
      <c r="AE27" s="126" t="str">
        <f t="shared" si="28"/>
        <v/>
      </c>
      <c r="AF27" s="126" t="str">
        <f t="shared" si="29"/>
        <v/>
      </c>
      <c r="AG27" s="126" t="str">
        <f t="shared" si="30"/>
        <v/>
      </c>
      <c r="AH27" s="126" t="str">
        <f t="shared" si="31"/>
        <v xml:space="preserve">zéro </v>
      </c>
      <c r="AI27" s="126" t="str">
        <f t="shared" si="32"/>
        <v/>
      </c>
      <c r="AJ27" s="126" t="str">
        <f t="shared" si="33"/>
        <v/>
      </c>
      <c r="AK27" s="126" t="str">
        <f t="shared" si="34"/>
        <v/>
      </c>
      <c r="AL27" s="126" t="str">
        <f t="shared" si="35"/>
        <v xml:space="preserve">DH </v>
      </c>
      <c r="AM27" s="126" t="str">
        <f t="shared" si="36"/>
        <v/>
      </c>
      <c r="AN27" s="126" t="str">
        <f t="shared" si="37"/>
        <v/>
      </c>
      <c r="AO27" s="126" t="str">
        <f t="shared" si="38"/>
        <v/>
      </c>
      <c r="AP27" s="126" t="str">
        <f t="shared" si="39"/>
        <v/>
      </c>
      <c r="AQ27" s="126" t="str">
        <f t="shared" si="40"/>
        <v xml:space="preserve"> </v>
      </c>
      <c r="AR27" s="126" t="str">
        <f t="shared" si="41"/>
        <v xml:space="preserve">cents </v>
      </c>
      <c r="AS27" s="126" t="str">
        <f t="shared" si="42"/>
        <v/>
      </c>
      <c r="AT27" s="126" t="str">
        <f t="shared" si="43"/>
        <v/>
      </c>
      <c r="AU27" s="126">
        <f t="shared" si="44"/>
        <v>0</v>
      </c>
      <c r="AV27" s="126" t="str">
        <f t="shared" si="45"/>
        <v xml:space="preserve">cents </v>
      </c>
      <c r="AW27" s="126" t="str">
        <f t="shared" si="46"/>
        <v/>
      </c>
      <c r="AX27" s="126" t="str">
        <f t="shared" si="47"/>
        <v/>
      </c>
      <c r="AY27" s="126">
        <f t="shared" si="48"/>
        <v>0</v>
      </c>
      <c r="AZ27" s="126" t="str">
        <f t="shared" si="49"/>
        <v xml:space="preserve">cents </v>
      </c>
      <c r="BA27" s="126" t="str">
        <f t="shared" si="50"/>
        <v/>
      </c>
      <c r="BB27" s="126" t="str">
        <f t="shared" si="51"/>
        <v/>
      </c>
      <c r="BC27" s="126" t="str">
        <f t="shared" si="52"/>
        <v/>
      </c>
      <c r="BD27" s="126" t="str">
        <f t="shared" si="53"/>
        <v/>
      </c>
      <c r="BE27" s="126" t="str">
        <f t="shared" si="54"/>
        <v/>
      </c>
      <c r="BF27" s="126" t="str">
        <f t="shared" si="55"/>
        <v/>
      </c>
      <c r="BG27" s="126" t="str">
        <f t="shared" si="56"/>
        <v/>
      </c>
      <c r="BH27" s="126" t="str">
        <f t="shared" si="57"/>
        <v/>
      </c>
      <c r="BI27" s="126" t="str">
        <f t="shared" si="58"/>
        <v/>
      </c>
      <c r="BJ27" s="126" t="str">
        <f t="shared" si="59"/>
        <v/>
      </c>
      <c r="BK27" s="126" t="str">
        <f t="shared" si="60"/>
        <v/>
      </c>
      <c r="BL27" s="126" t="str">
        <f t="shared" si="61"/>
        <v/>
      </c>
      <c r="BM27" s="126" t="str">
        <f t="shared" si="62"/>
        <v/>
      </c>
      <c r="BN27" s="126" t="str">
        <f t="shared" si="63"/>
        <v/>
      </c>
      <c r="BO27" s="126" t="str">
        <f t="shared" si="64"/>
        <v/>
      </c>
      <c r="BP27" s="126" t="str">
        <f t="shared" si="65"/>
        <v/>
      </c>
      <c r="BQ27" s="126" t="str">
        <f t="shared" si="66"/>
        <v/>
      </c>
      <c r="BR27" s="126" t="str">
        <f t="shared" si="67"/>
        <v/>
      </c>
      <c r="BS27" s="126" t="str">
        <f t="shared" si="68"/>
        <v/>
      </c>
      <c r="BT27" s="126" t="str">
        <f t="shared" si="69"/>
        <v/>
      </c>
      <c r="BU27" s="126" t="str">
        <f t="shared" si="70"/>
        <v/>
      </c>
      <c r="BV27" s="126">
        <f t="shared" si="71"/>
        <v>0</v>
      </c>
      <c r="BW27" s="126" t="str">
        <f t="shared" si="72"/>
        <v/>
      </c>
      <c r="BX27" s="126" t="str">
        <f t="shared" si="73"/>
        <v/>
      </c>
      <c r="BY27" s="126" t="str">
        <f t="shared" si="74"/>
        <v/>
      </c>
      <c r="BZ27" s="126">
        <f t="shared" si="75"/>
        <v>0</v>
      </c>
      <c r="CA27" s="126" t="str">
        <f t="shared" si="76"/>
        <v/>
      </c>
      <c r="CB27" s="126">
        <f t="shared" si="77"/>
        <v>0</v>
      </c>
      <c r="CC27" s="126" t="str">
        <f t="shared" si="78"/>
        <v/>
      </c>
      <c r="CD27" s="126" t="str">
        <f t="shared" si="79"/>
        <v/>
      </c>
      <c r="CE27" s="126">
        <f t="shared" si="80"/>
        <v>0</v>
      </c>
      <c r="CF27" s="126" t="str">
        <f t="shared" si="81"/>
        <v/>
      </c>
      <c r="CG27" s="126" t="str">
        <f t="shared" si="81"/>
        <v/>
      </c>
      <c r="CH27" s="126" t="str">
        <f t="shared" si="82"/>
        <v/>
      </c>
      <c r="CI27" s="126" t="str">
        <f t="shared" si="83"/>
        <v/>
      </c>
      <c r="CJ27" s="126" t="str">
        <f t="shared" si="83"/>
        <v/>
      </c>
      <c r="CK27" s="126" t="str">
        <f t="shared" si="83"/>
        <v/>
      </c>
      <c r="CL27" s="126" t="str">
        <f t="shared" si="84"/>
        <v/>
      </c>
      <c r="CM27" s="126" t="str">
        <f t="shared" si="85"/>
        <v/>
      </c>
      <c r="CN27" s="126" t="str">
        <f t="shared" si="86"/>
        <v/>
      </c>
      <c r="CO27" s="126" t="str">
        <f t="shared" si="87"/>
        <v/>
      </c>
      <c r="CP27" s="126" t="str">
        <f t="shared" si="88"/>
        <v/>
      </c>
      <c r="CQ27" s="126" t="str">
        <f t="shared" si="89"/>
        <v/>
      </c>
      <c r="CR27" s="126" t="str">
        <f t="shared" si="90"/>
        <v/>
      </c>
      <c r="CS27" s="126" t="str">
        <f t="shared" si="91"/>
        <v/>
      </c>
      <c r="CT27" s="126"/>
      <c r="CU27" s="126"/>
      <c r="CV27" s="127"/>
    </row>
    <row r="28" spans="1:100">
      <c r="A28" s="129"/>
      <c r="B28" s="125" t="str">
        <f t="shared" si="0"/>
        <v xml:space="preserve">zéro DH </v>
      </c>
      <c r="C28" s="126" t="str">
        <f t="shared" si="1"/>
        <v xml:space="preserve">Zéro DH </v>
      </c>
      <c r="D28" s="126">
        <f t="shared" si="2"/>
        <v>0</v>
      </c>
      <c r="E28" s="126">
        <f t="shared" si="3"/>
        <v>0</v>
      </c>
      <c r="F28" s="126">
        <f t="shared" si="4"/>
        <v>0</v>
      </c>
      <c r="G28" s="126">
        <f t="shared" si="5"/>
        <v>0</v>
      </c>
      <c r="H28" s="126">
        <f t="shared" si="6"/>
        <v>0</v>
      </c>
      <c r="I28" s="126"/>
      <c r="J28" s="126">
        <f t="shared" si="7"/>
        <v>0</v>
      </c>
      <c r="K28" s="126">
        <f t="shared" si="8"/>
        <v>0</v>
      </c>
      <c r="L28" s="126">
        <f t="shared" si="9"/>
        <v>0</v>
      </c>
      <c r="M28" s="126">
        <f t="shared" si="10"/>
        <v>0</v>
      </c>
      <c r="N28" s="126">
        <f t="shared" si="11"/>
        <v>0</v>
      </c>
      <c r="O28" s="126">
        <f t="shared" si="12"/>
        <v>0</v>
      </c>
      <c r="P28" s="126">
        <f t="shared" si="13"/>
        <v>0</v>
      </c>
      <c r="Q28" s="126">
        <f t="shared" si="14"/>
        <v>0</v>
      </c>
      <c r="R28" s="126">
        <f t="shared" si="15"/>
        <v>0</v>
      </c>
      <c r="S28" s="126">
        <f t="shared" si="16"/>
        <v>0</v>
      </c>
      <c r="T28" s="126">
        <f t="shared" si="17"/>
        <v>0</v>
      </c>
      <c r="U28" s="126">
        <f t="shared" si="18"/>
        <v>0</v>
      </c>
      <c r="V28" s="126">
        <f t="shared" si="19"/>
        <v>0</v>
      </c>
      <c r="W28" s="126">
        <f t="shared" si="20"/>
        <v>0</v>
      </c>
      <c r="X28" s="126" t="str">
        <f t="shared" si="21"/>
        <v/>
      </c>
      <c r="Y28" s="126" t="str">
        <f t="shared" si="22"/>
        <v/>
      </c>
      <c r="Z28" s="126" t="str">
        <f t="shared" si="23"/>
        <v/>
      </c>
      <c r="AA28" s="126" t="str">
        <f t="shared" si="24"/>
        <v/>
      </c>
      <c r="AB28" s="126" t="str">
        <f t="shared" si="25"/>
        <v/>
      </c>
      <c r="AC28" s="126" t="str">
        <f t="shared" si="26"/>
        <v/>
      </c>
      <c r="AD28" s="126" t="str">
        <f t="shared" si="27"/>
        <v/>
      </c>
      <c r="AE28" s="126" t="str">
        <f t="shared" si="28"/>
        <v/>
      </c>
      <c r="AF28" s="126" t="str">
        <f t="shared" si="29"/>
        <v/>
      </c>
      <c r="AG28" s="126" t="str">
        <f t="shared" si="30"/>
        <v/>
      </c>
      <c r="AH28" s="126" t="str">
        <f t="shared" si="31"/>
        <v xml:space="preserve">zéro </v>
      </c>
      <c r="AI28" s="126" t="str">
        <f t="shared" si="32"/>
        <v/>
      </c>
      <c r="AJ28" s="126" t="str">
        <f t="shared" si="33"/>
        <v/>
      </c>
      <c r="AK28" s="126" t="str">
        <f t="shared" si="34"/>
        <v/>
      </c>
      <c r="AL28" s="126" t="str">
        <f t="shared" si="35"/>
        <v xml:space="preserve">DH </v>
      </c>
      <c r="AM28" s="126" t="str">
        <f t="shared" si="36"/>
        <v/>
      </c>
      <c r="AN28" s="126" t="str">
        <f t="shared" si="37"/>
        <v/>
      </c>
      <c r="AO28" s="126" t="str">
        <f t="shared" si="38"/>
        <v/>
      </c>
      <c r="AP28" s="126" t="str">
        <f t="shared" si="39"/>
        <v/>
      </c>
      <c r="AQ28" s="126" t="str">
        <f t="shared" si="40"/>
        <v xml:space="preserve"> </v>
      </c>
      <c r="AR28" s="126" t="str">
        <f t="shared" si="41"/>
        <v xml:space="preserve">cents </v>
      </c>
      <c r="AS28" s="126" t="str">
        <f t="shared" si="42"/>
        <v/>
      </c>
      <c r="AT28" s="126" t="str">
        <f t="shared" si="43"/>
        <v/>
      </c>
      <c r="AU28" s="126">
        <f t="shared" si="44"/>
        <v>0</v>
      </c>
      <c r="AV28" s="126" t="str">
        <f t="shared" si="45"/>
        <v xml:space="preserve">cents </v>
      </c>
      <c r="AW28" s="126" t="str">
        <f t="shared" si="46"/>
        <v/>
      </c>
      <c r="AX28" s="126" t="str">
        <f t="shared" si="47"/>
        <v/>
      </c>
      <c r="AY28" s="126">
        <f t="shared" si="48"/>
        <v>0</v>
      </c>
      <c r="AZ28" s="126" t="str">
        <f t="shared" si="49"/>
        <v xml:space="preserve">cents </v>
      </c>
      <c r="BA28" s="126" t="str">
        <f t="shared" si="50"/>
        <v/>
      </c>
      <c r="BB28" s="126" t="str">
        <f t="shared" si="51"/>
        <v/>
      </c>
      <c r="BC28" s="126" t="str">
        <f t="shared" si="52"/>
        <v/>
      </c>
      <c r="BD28" s="126" t="str">
        <f t="shared" si="53"/>
        <v/>
      </c>
      <c r="BE28" s="126" t="str">
        <f t="shared" si="54"/>
        <v/>
      </c>
      <c r="BF28" s="126" t="str">
        <f t="shared" si="55"/>
        <v/>
      </c>
      <c r="BG28" s="126" t="str">
        <f t="shared" si="56"/>
        <v/>
      </c>
      <c r="BH28" s="126" t="str">
        <f t="shared" si="57"/>
        <v/>
      </c>
      <c r="BI28" s="126" t="str">
        <f t="shared" si="58"/>
        <v/>
      </c>
      <c r="BJ28" s="126" t="str">
        <f t="shared" si="59"/>
        <v/>
      </c>
      <c r="BK28" s="126" t="str">
        <f t="shared" si="60"/>
        <v/>
      </c>
      <c r="BL28" s="126" t="str">
        <f t="shared" si="61"/>
        <v/>
      </c>
      <c r="BM28" s="126" t="str">
        <f t="shared" si="62"/>
        <v/>
      </c>
      <c r="BN28" s="126" t="str">
        <f t="shared" si="63"/>
        <v/>
      </c>
      <c r="BO28" s="126" t="str">
        <f t="shared" si="64"/>
        <v/>
      </c>
      <c r="BP28" s="126" t="str">
        <f t="shared" si="65"/>
        <v/>
      </c>
      <c r="BQ28" s="126" t="str">
        <f t="shared" si="66"/>
        <v/>
      </c>
      <c r="BR28" s="126" t="str">
        <f t="shared" si="67"/>
        <v/>
      </c>
      <c r="BS28" s="126" t="str">
        <f t="shared" si="68"/>
        <v/>
      </c>
      <c r="BT28" s="126" t="str">
        <f t="shared" si="69"/>
        <v/>
      </c>
      <c r="BU28" s="126" t="str">
        <f t="shared" si="70"/>
        <v/>
      </c>
      <c r="BV28" s="126">
        <f t="shared" si="71"/>
        <v>0</v>
      </c>
      <c r="BW28" s="126" t="str">
        <f t="shared" si="72"/>
        <v/>
      </c>
      <c r="BX28" s="126" t="str">
        <f t="shared" si="73"/>
        <v/>
      </c>
      <c r="BY28" s="126" t="str">
        <f t="shared" si="74"/>
        <v/>
      </c>
      <c r="BZ28" s="126">
        <f t="shared" si="75"/>
        <v>0</v>
      </c>
      <c r="CA28" s="126" t="str">
        <f t="shared" si="76"/>
        <v/>
      </c>
      <c r="CB28" s="126">
        <f t="shared" si="77"/>
        <v>0</v>
      </c>
      <c r="CC28" s="126" t="str">
        <f t="shared" si="78"/>
        <v/>
      </c>
      <c r="CD28" s="126" t="str">
        <f t="shared" si="79"/>
        <v/>
      </c>
      <c r="CE28" s="126">
        <f t="shared" si="80"/>
        <v>0</v>
      </c>
      <c r="CF28" s="126" t="str">
        <f t="shared" si="81"/>
        <v/>
      </c>
      <c r="CG28" s="126" t="str">
        <f t="shared" si="81"/>
        <v/>
      </c>
      <c r="CH28" s="126" t="str">
        <f t="shared" si="82"/>
        <v/>
      </c>
      <c r="CI28" s="126" t="str">
        <f t="shared" si="83"/>
        <v/>
      </c>
      <c r="CJ28" s="126" t="str">
        <f t="shared" si="83"/>
        <v/>
      </c>
      <c r="CK28" s="126" t="str">
        <f t="shared" si="83"/>
        <v/>
      </c>
      <c r="CL28" s="126" t="str">
        <f t="shared" si="84"/>
        <v/>
      </c>
      <c r="CM28" s="126" t="str">
        <f t="shared" si="85"/>
        <v/>
      </c>
      <c r="CN28" s="126" t="str">
        <f t="shared" si="86"/>
        <v/>
      </c>
      <c r="CO28" s="126" t="str">
        <f t="shared" si="87"/>
        <v/>
      </c>
      <c r="CP28" s="126" t="str">
        <f t="shared" si="88"/>
        <v/>
      </c>
      <c r="CQ28" s="126" t="str">
        <f t="shared" si="89"/>
        <v/>
      </c>
      <c r="CR28" s="126" t="str">
        <f t="shared" si="90"/>
        <v/>
      </c>
      <c r="CS28" s="126" t="str">
        <f t="shared" si="91"/>
        <v/>
      </c>
      <c r="CT28" s="126"/>
      <c r="CU28" s="126"/>
      <c r="CV28" s="127"/>
    </row>
    <row r="29" spans="1:100">
      <c r="A29" s="129"/>
      <c r="B29" s="125" t="str">
        <f t="shared" si="0"/>
        <v xml:space="preserve">zéro DH </v>
      </c>
      <c r="C29" s="126" t="str">
        <f t="shared" si="1"/>
        <v xml:space="preserve">Zéro DH </v>
      </c>
      <c r="D29" s="126">
        <f t="shared" si="2"/>
        <v>0</v>
      </c>
      <c r="E29" s="126">
        <f t="shared" si="3"/>
        <v>0</v>
      </c>
      <c r="F29" s="126">
        <f t="shared" si="4"/>
        <v>0</v>
      </c>
      <c r="G29" s="126">
        <f t="shared" si="5"/>
        <v>0</v>
      </c>
      <c r="H29" s="126">
        <f t="shared" si="6"/>
        <v>0</v>
      </c>
      <c r="I29" s="126"/>
      <c r="J29" s="126">
        <f t="shared" si="7"/>
        <v>0</v>
      </c>
      <c r="K29" s="126">
        <f t="shared" si="8"/>
        <v>0</v>
      </c>
      <c r="L29" s="126">
        <f t="shared" si="9"/>
        <v>0</v>
      </c>
      <c r="M29" s="126">
        <f t="shared" si="10"/>
        <v>0</v>
      </c>
      <c r="N29" s="126">
        <f t="shared" si="11"/>
        <v>0</v>
      </c>
      <c r="O29" s="126">
        <f t="shared" si="12"/>
        <v>0</v>
      </c>
      <c r="P29" s="126">
        <f t="shared" si="13"/>
        <v>0</v>
      </c>
      <c r="Q29" s="126">
        <f t="shared" si="14"/>
        <v>0</v>
      </c>
      <c r="R29" s="126">
        <f t="shared" si="15"/>
        <v>0</v>
      </c>
      <c r="S29" s="126">
        <f t="shared" si="16"/>
        <v>0</v>
      </c>
      <c r="T29" s="126">
        <f t="shared" si="17"/>
        <v>0</v>
      </c>
      <c r="U29" s="126">
        <f t="shared" si="18"/>
        <v>0</v>
      </c>
      <c r="V29" s="126">
        <f t="shared" si="19"/>
        <v>0</v>
      </c>
      <c r="W29" s="126">
        <f t="shared" si="20"/>
        <v>0</v>
      </c>
      <c r="X29" s="126" t="str">
        <f t="shared" si="21"/>
        <v/>
      </c>
      <c r="Y29" s="126" t="str">
        <f t="shared" si="22"/>
        <v/>
      </c>
      <c r="Z29" s="126" t="str">
        <f t="shared" si="23"/>
        <v/>
      </c>
      <c r="AA29" s="126" t="str">
        <f t="shared" si="24"/>
        <v/>
      </c>
      <c r="AB29" s="126" t="str">
        <f t="shared" si="25"/>
        <v/>
      </c>
      <c r="AC29" s="126" t="str">
        <f t="shared" si="26"/>
        <v/>
      </c>
      <c r="AD29" s="126" t="str">
        <f t="shared" si="27"/>
        <v/>
      </c>
      <c r="AE29" s="126" t="str">
        <f t="shared" si="28"/>
        <v/>
      </c>
      <c r="AF29" s="126" t="str">
        <f t="shared" si="29"/>
        <v/>
      </c>
      <c r="AG29" s="126" t="str">
        <f t="shared" si="30"/>
        <v/>
      </c>
      <c r="AH29" s="126" t="str">
        <f t="shared" si="31"/>
        <v xml:space="preserve">zéro </v>
      </c>
      <c r="AI29" s="126" t="str">
        <f t="shared" si="32"/>
        <v/>
      </c>
      <c r="AJ29" s="126" t="str">
        <f t="shared" si="33"/>
        <v/>
      </c>
      <c r="AK29" s="126" t="str">
        <f t="shared" si="34"/>
        <v/>
      </c>
      <c r="AL29" s="126" t="str">
        <f t="shared" si="35"/>
        <v xml:space="preserve">DH </v>
      </c>
      <c r="AM29" s="126" t="str">
        <f t="shared" si="36"/>
        <v/>
      </c>
      <c r="AN29" s="126" t="str">
        <f t="shared" si="37"/>
        <v/>
      </c>
      <c r="AO29" s="126" t="str">
        <f t="shared" si="38"/>
        <v/>
      </c>
      <c r="AP29" s="126" t="str">
        <f t="shared" si="39"/>
        <v/>
      </c>
      <c r="AQ29" s="126" t="str">
        <f t="shared" si="40"/>
        <v xml:space="preserve"> </v>
      </c>
      <c r="AR29" s="126" t="str">
        <f t="shared" si="41"/>
        <v xml:space="preserve">cents </v>
      </c>
      <c r="AS29" s="126" t="str">
        <f t="shared" si="42"/>
        <v/>
      </c>
      <c r="AT29" s="126" t="str">
        <f t="shared" si="43"/>
        <v/>
      </c>
      <c r="AU29" s="126">
        <f t="shared" si="44"/>
        <v>0</v>
      </c>
      <c r="AV29" s="126" t="str">
        <f t="shared" si="45"/>
        <v xml:space="preserve">cents </v>
      </c>
      <c r="AW29" s="126" t="str">
        <f t="shared" si="46"/>
        <v/>
      </c>
      <c r="AX29" s="126" t="str">
        <f t="shared" si="47"/>
        <v/>
      </c>
      <c r="AY29" s="126">
        <f t="shared" si="48"/>
        <v>0</v>
      </c>
      <c r="AZ29" s="126" t="str">
        <f t="shared" si="49"/>
        <v xml:space="preserve">cents </v>
      </c>
      <c r="BA29" s="126" t="str">
        <f t="shared" si="50"/>
        <v/>
      </c>
      <c r="BB29" s="126" t="str">
        <f t="shared" si="51"/>
        <v/>
      </c>
      <c r="BC29" s="126" t="str">
        <f t="shared" si="52"/>
        <v/>
      </c>
      <c r="BD29" s="126" t="str">
        <f t="shared" si="53"/>
        <v/>
      </c>
      <c r="BE29" s="126" t="str">
        <f t="shared" si="54"/>
        <v/>
      </c>
      <c r="BF29" s="126" t="str">
        <f t="shared" si="55"/>
        <v/>
      </c>
      <c r="BG29" s="126" t="str">
        <f t="shared" si="56"/>
        <v/>
      </c>
      <c r="BH29" s="126" t="str">
        <f t="shared" si="57"/>
        <v/>
      </c>
      <c r="BI29" s="126" t="str">
        <f t="shared" si="58"/>
        <v/>
      </c>
      <c r="BJ29" s="126" t="str">
        <f t="shared" si="59"/>
        <v/>
      </c>
      <c r="BK29" s="126" t="str">
        <f t="shared" si="60"/>
        <v/>
      </c>
      <c r="BL29" s="126" t="str">
        <f t="shared" si="61"/>
        <v/>
      </c>
      <c r="BM29" s="126" t="str">
        <f t="shared" si="62"/>
        <v/>
      </c>
      <c r="BN29" s="126" t="str">
        <f t="shared" si="63"/>
        <v/>
      </c>
      <c r="BO29" s="126" t="str">
        <f t="shared" si="64"/>
        <v/>
      </c>
      <c r="BP29" s="126" t="str">
        <f t="shared" si="65"/>
        <v/>
      </c>
      <c r="BQ29" s="126" t="str">
        <f t="shared" si="66"/>
        <v/>
      </c>
      <c r="BR29" s="126" t="str">
        <f t="shared" si="67"/>
        <v/>
      </c>
      <c r="BS29" s="126" t="str">
        <f t="shared" si="68"/>
        <v/>
      </c>
      <c r="BT29" s="126" t="str">
        <f t="shared" si="69"/>
        <v/>
      </c>
      <c r="BU29" s="126" t="str">
        <f t="shared" si="70"/>
        <v/>
      </c>
      <c r="BV29" s="126">
        <f t="shared" si="71"/>
        <v>0</v>
      </c>
      <c r="BW29" s="126" t="str">
        <f t="shared" si="72"/>
        <v/>
      </c>
      <c r="BX29" s="126" t="str">
        <f t="shared" si="73"/>
        <v/>
      </c>
      <c r="BY29" s="126" t="str">
        <f t="shared" si="74"/>
        <v/>
      </c>
      <c r="BZ29" s="126">
        <f t="shared" si="75"/>
        <v>0</v>
      </c>
      <c r="CA29" s="126" t="str">
        <f t="shared" si="76"/>
        <v/>
      </c>
      <c r="CB29" s="126">
        <f t="shared" si="77"/>
        <v>0</v>
      </c>
      <c r="CC29" s="126" t="str">
        <f t="shared" si="78"/>
        <v/>
      </c>
      <c r="CD29" s="126" t="str">
        <f t="shared" si="79"/>
        <v/>
      </c>
      <c r="CE29" s="126">
        <f t="shared" si="80"/>
        <v>0</v>
      </c>
      <c r="CF29" s="126" t="str">
        <f t="shared" si="81"/>
        <v/>
      </c>
      <c r="CG29" s="126" t="str">
        <f t="shared" si="81"/>
        <v/>
      </c>
      <c r="CH29" s="126" t="str">
        <f t="shared" si="82"/>
        <v/>
      </c>
      <c r="CI29" s="126" t="str">
        <f t="shared" si="83"/>
        <v/>
      </c>
      <c r="CJ29" s="126" t="str">
        <f t="shared" si="83"/>
        <v/>
      </c>
      <c r="CK29" s="126" t="str">
        <f t="shared" si="83"/>
        <v/>
      </c>
      <c r="CL29" s="126" t="str">
        <f t="shared" si="84"/>
        <v/>
      </c>
      <c r="CM29" s="126" t="str">
        <f t="shared" si="85"/>
        <v/>
      </c>
      <c r="CN29" s="126" t="str">
        <f t="shared" si="86"/>
        <v/>
      </c>
      <c r="CO29" s="126" t="str">
        <f t="shared" si="87"/>
        <v/>
      </c>
      <c r="CP29" s="126" t="str">
        <f t="shared" si="88"/>
        <v/>
      </c>
      <c r="CQ29" s="126" t="str">
        <f t="shared" si="89"/>
        <v/>
      </c>
      <c r="CR29" s="126" t="str">
        <f t="shared" si="90"/>
        <v/>
      </c>
      <c r="CS29" s="126" t="str">
        <f t="shared" si="91"/>
        <v/>
      </c>
      <c r="CT29" s="126"/>
      <c r="CU29" s="126"/>
      <c r="CV29" s="127"/>
    </row>
    <row r="30" spans="1:100">
      <c r="A30" s="129"/>
      <c r="B30" s="125" t="str">
        <f t="shared" si="0"/>
        <v xml:space="preserve">zéro DH </v>
      </c>
      <c r="C30" s="126" t="str">
        <f t="shared" si="1"/>
        <v xml:space="preserve">Zéro DH </v>
      </c>
      <c r="D30" s="126">
        <f t="shared" si="2"/>
        <v>0</v>
      </c>
      <c r="E30" s="126">
        <f t="shared" si="3"/>
        <v>0</v>
      </c>
      <c r="F30" s="126">
        <f t="shared" si="4"/>
        <v>0</v>
      </c>
      <c r="G30" s="126">
        <f t="shared" si="5"/>
        <v>0</v>
      </c>
      <c r="H30" s="126">
        <f t="shared" si="6"/>
        <v>0</v>
      </c>
      <c r="I30" s="126"/>
      <c r="J30" s="126">
        <f t="shared" si="7"/>
        <v>0</v>
      </c>
      <c r="K30" s="126">
        <f t="shared" si="8"/>
        <v>0</v>
      </c>
      <c r="L30" s="126">
        <f t="shared" si="9"/>
        <v>0</v>
      </c>
      <c r="M30" s="126">
        <f t="shared" si="10"/>
        <v>0</v>
      </c>
      <c r="N30" s="126">
        <f t="shared" si="11"/>
        <v>0</v>
      </c>
      <c r="O30" s="126">
        <f t="shared" si="12"/>
        <v>0</v>
      </c>
      <c r="P30" s="126">
        <f t="shared" si="13"/>
        <v>0</v>
      </c>
      <c r="Q30" s="126">
        <f t="shared" si="14"/>
        <v>0</v>
      </c>
      <c r="R30" s="126">
        <f t="shared" si="15"/>
        <v>0</v>
      </c>
      <c r="S30" s="126">
        <f t="shared" si="16"/>
        <v>0</v>
      </c>
      <c r="T30" s="126">
        <f t="shared" si="17"/>
        <v>0</v>
      </c>
      <c r="U30" s="126">
        <f t="shared" si="18"/>
        <v>0</v>
      </c>
      <c r="V30" s="126">
        <f t="shared" si="19"/>
        <v>0</v>
      </c>
      <c r="W30" s="126">
        <f t="shared" si="20"/>
        <v>0</v>
      </c>
      <c r="X30" s="126" t="str">
        <f t="shared" si="21"/>
        <v/>
      </c>
      <c r="Y30" s="126" t="str">
        <f t="shared" si="22"/>
        <v/>
      </c>
      <c r="Z30" s="126" t="str">
        <f t="shared" si="23"/>
        <v/>
      </c>
      <c r="AA30" s="126" t="str">
        <f t="shared" si="24"/>
        <v/>
      </c>
      <c r="AB30" s="126" t="str">
        <f t="shared" si="25"/>
        <v/>
      </c>
      <c r="AC30" s="126" t="str">
        <f t="shared" si="26"/>
        <v/>
      </c>
      <c r="AD30" s="126" t="str">
        <f t="shared" si="27"/>
        <v/>
      </c>
      <c r="AE30" s="126" t="str">
        <f t="shared" si="28"/>
        <v/>
      </c>
      <c r="AF30" s="126" t="str">
        <f t="shared" si="29"/>
        <v/>
      </c>
      <c r="AG30" s="126" t="str">
        <f t="shared" si="30"/>
        <v/>
      </c>
      <c r="AH30" s="126" t="str">
        <f t="shared" si="31"/>
        <v xml:space="preserve">zéro </v>
      </c>
      <c r="AI30" s="126" t="str">
        <f t="shared" si="32"/>
        <v/>
      </c>
      <c r="AJ30" s="126" t="str">
        <f t="shared" si="33"/>
        <v/>
      </c>
      <c r="AK30" s="126" t="str">
        <f t="shared" si="34"/>
        <v/>
      </c>
      <c r="AL30" s="126" t="str">
        <f t="shared" si="35"/>
        <v xml:space="preserve">DH </v>
      </c>
      <c r="AM30" s="126" t="str">
        <f t="shared" si="36"/>
        <v/>
      </c>
      <c r="AN30" s="126" t="str">
        <f t="shared" si="37"/>
        <v/>
      </c>
      <c r="AO30" s="126" t="str">
        <f t="shared" si="38"/>
        <v/>
      </c>
      <c r="AP30" s="126" t="str">
        <f t="shared" si="39"/>
        <v/>
      </c>
      <c r="AQ30" s="126" t="str">
        <f t="shared" si="40"/>
        <v xml:space="preserve"> </v>
      </c>
      <c r="AR30" s="126" t="str">
        <f t="shared" si="41"/>
        <v xml:space="preserve">cents </v>
      </c>
      <c r="AS30" s="126" t="str">
        <f t="shared" si="42"/>
        <v/>
      </c>
      <c r="AT30" s="126" t="str">
        <f t="shared" si="43"/>
        <v/>
      </c>
      <c r="AU30" s="126">
        <f t="shared" si="44"/>
        <v>0</v>
      </c>
      <c r="AV30" s="126" t="str">
        <f t="shared" si="45"/>
        <v xml:space="preserve">cents </v>
      </c>
      <c r="AW30" s="126" t="str">
        <f t="shared" si="46"/>
        <v/>
      </c>
      <c r="AX30" s="126" t="str">
        <f t="shared" si="47"/>
        <v/>
      </c>
      <c r="AY30" s="126">
        <f t="shared" si="48"/>
        <v>0</v>
      </c>
      <c r="AZ30" s="126" t="str">
        <f t="shared" si="49"/>
        <v xml:space="preserve">cents </v>
      </c>
      <c r="BA30" s="126" t="str">
        <f t="shared" si="50"/>
        <v/>
      </c>
      <c r="BB30" s="126" t="str">
        <f t="shared" si="51"/>
        <v/>
      </c>
      <c r="BC30" s="126" t="str">
        <f t="shared" si="52"/>
        <v/>
      </c>
      <c r="BD30" s="126" t="str">
        <f t="shared" si="53"/>
        <v/>
      </c>
      <c r="BE30" s="126" t="str">
        <f t="shared" si="54"/>
        <v/>
      </c>
      <c r="BF30" s="126" t="str">
        <f t="shared" si="55"/>
        <v/>
      </c>
      <c r="BG30" s="126" t="str">
        <f t="shared" si="56"/>
        <v/>
      </c>
      <c r="BH30" s="126" t="str">
        <f t="shared" si="57"/>
        <v/>
      </c>
      <c r="BI30" s="126" t="str">
        <f t="shared" si="58"/>
        <v/>
      </c>
      <c r="BJ30" s="126" t="str">
        <f t="shared" si="59"/>
        <v/>
      </c>
      <c r="BK30" s="126" t="str">
        <f t="shared" si="60"/>
        <v/>
      </c>
      <c r="BL30" s="126" t="str">
        <f t="shared" si="61"/>
        <v/>
      </c>
      <c r="BM30" s="126" t="str">
        <f t="shared" si="62"/>
        <v/>
      </c>
      <c r="BN30" s="126" t="str">
        <f t="shared" si="63"/>
        <v/>
      </c>
      <c r="BO30" s="126" t="str">
        <f t="shared" si="64"/>
        <v/>
      </c>
      <c r="BP30" s="126" t="str">
        <f t="shared" si="65"/>
        <v/>
      </c>
      <c r="BQ30" s="126" t="str">
        <f t="shared" si="66"/>
        <v/>
      </c>
      <c r="BR30" s="126" t="str">
        <f t="shared" si="67"/>
        <v/>
      </c>
      <c r="BS30" s="126" t="str">
        <f t="shared" si="68"/>
        <v/>
      </c>
      <c r="BT30" s="126" t="str">
        <f t="shared" si="69"/>
        <v/>
      </c>
      <c r="BU30" s="126" t="str">
        <f t="shared" si="70"/>
        <v/>
      </c>
      <c r="BV30" s="126">
        <f t="shared" si="71"/>
        <v>0</v>
      </c>
      <c r="BW30" s="126" t="str">
        <f t="shared" si="72"/>
        <v/>
      </c>
      <c r="BX30" s="126" t="str">
        <f t="shared" si="73"/>
        <v/>
      </c>
      <c r="BY30" s="126" t="str">
        <f t="shared" si="74"/>
        <v/>
      </c>
      <c r="BZ30" s="126">
        <f t="shared" si="75"/>
        <v>0</v>
      </c>
      <c r="CA30" s="126" t="str">
        <f t="shared" si="76"/>
        <v/>
      </c>
      <c r="CB30" s="126">
        <f t="shared" si="77"/>
        <v>0</v>
      </c>
      <c r="CC30" s="126" t="str">
        <f t="shared" si="78"/>
        <v/>
      </c>
      <c r="CD30" s="126" t="str">
        <f t="shared" si="79"/>
        <v/>
      </c>
      <c r="CE30" s="126">
        <f t="shared" si="80"/>
        <v>0</v>
      </c>
      <c r="CF30" s="126" t="str">
        <f t="shared" si="81"/>
        <v/>
      </c>
      <c r="CG30" s="126" t="str">
        <f t="shared" si="81"/>
        <v/>
      </c>
      <c r="CH30" s="126" t="str">
        <f t="shared" si="82"/>
        <v/>
      </c>
      <c r="CI30" s="126" t="str">
        <f t="shared" si="83"/>
        <v/>
      </c>
      <c r="CJ30" s="126" t="str">
        <f t="shared" si="83"/>
        <v/>
      </c>
      <c r="CK30" s="126" t="str">
        <f t="shared" si="83"/>
        <v/>
      </c>
      <c r="CL30" s="126" t="str">
        <f t="shared" si="84"/>
        <v/>
      </c>
      <c r="CM30" s="126" t="str">
        <f t="shared" si="85"/>
        <v/>
      </c>
      <c r="CN30" s="126" t="str">
        <f t="shared" si="86"/>
        <v/>
      </c>
      <c r="CO30" s="126" t="str">
        <f t="shared" si="87"/>
        <v/>
      </c>
      <c r="CP30" s="126" t="str">
        <f t="shared" si="88"/>
        <v/>
      </c>
      <c r="CQ30" s="126" t="str">
        <f t="shared" si="89"/>
        <v/>
      </c>
      <c r="CR30" s="126" t="str">
        <f t="shared" si="90"/>
        <v/>
      </c>
      <c r="CS30" s="126" t="str">
        <f t="shared" si="91"/>
        <v/>
      </c>
      <c r="CT30" s="126"/>
      <c r="CU30" s="126"/>
      <c r="CV30" s="127"/>
    </row>
    <row r="31" spans="1:100">
      <c r="A31" s="129"/>
      <c r="B31" s="125" t="str">
        <f t="shared" si="0"/>
        <v xml:space="preserve">zéro DH </v>
      </c>
      <c r="C31" s="126" t="str">
        <f t="shared" si="1"/>
        <v xml:space="preserve">Zéro DH </v>
      </c>
      <c r="D31" s="126">
        <f t="shared" si="2"/>
        <v>0</v>
      </c>
      <c r="E31" s="126">
        <f t="shared" si="3"/>
        <v>0</v>
      </c>
      <c r="F31" s="126">
        <f t="shared" si="4"/>
        <v>0</v>
      </c>
      <c r="G31" s="126">
        <f t="shared" si="5"/>
        <v>0</v>
      </c>
      <c r="H31" s="126">
        <f t="shared" si="6"/>
        <v>0</v>
      </c>
      <c r="I31" s="126"/>
      <c r="J31" s="126">
        <f t="shared" si="7"/>
        <v>0</v>
      </c>
      <c r="K31" s="126">
        <f t="shared" si="8"/>
        <v>0</v>
      </c>
      <c r="L31" s="126">
        <f t="shared" si="9"/>
        <v>0</v>
      </c>
      <c r="M31" s="126">
        <f t="shared" si="10"/>
        <v>0</v>
      </c>
      <c r="N31" s="126">
        <f t="shared" si="11"/>
        <v>0</v>
      </c>
      <c r="O31" s="126">
        <f t="shared" si="12"/>
        <v>0</v>
      </c>
      <c r="P31" s="126">
        <f t="shared" si="13"/>
        <v>0</v>
      </c>
      <c r="Q31" s="126">
        <f t="shared" si="14"/>
        <v>0</v>
      </c>
      <c r="R31" s="126">
        <f t="shared" si="15"/>
        <v>0</v>
      </c>
      <c r="S31" s="126">
        <f t="shared" si="16"/>
        <v>0</v>
      </c>
      <c r="T31" s="126">
        <f t="shared" si="17"/>
        <v>0</v>
      </c>
      <c r="U31" s="126">
        <f t="shared" si="18"/>
        <v>0</v>
      </c>
      <c r="V31" s="126">
        <f t="shared" si="19"/>
        <v>0</v>
      </c>
      <c r="W31" s="126">
        <f t="shared" si="20"/>
        <v>0</v>
      </c>
      <c r="X31" s="126" t="str">
        <f t="shared" si="21"/>
        <v/>
      </c>
      <c r="Y31" s="126" t="str">
        <f t="shared" si="22"/>
        <v/>
      </c>
      <c r="Z31" s="126" t="str">
        <f t="shared" si="23"/>
        <v/>
      </c>
      <c r="AA31" s="126" t="str">
        <f t="shared" si="24"/>
        <v/>
      </c>
      <c r="AB31" s="126" t="str">
        <f t="shared" si="25"/>
        <v/>
      </c>
      <c r="AC31" s="126" t="str">
        <f t="shared" si="26"/>
        <v/>
      </c>
      <c r="AD31" s="126" t="str">
        <f t="shared" si="27"/>
        <v/>
      </c>
      <c r="AE31" s="126" t="str">
        <f t="shared" si="28"/>
        <v/>
      </c>
      <c r="AF31" s="126" t="str">
        <f t="shared" si="29"/>
        <v/>
      </c>
      <c r="AG31" s="126" t="str">
        <f t="shared" si="30"/>
        <v/>
      </c>
      <c r="AH31" s="126" t="str">
        <f t="shared" si="31"/>
        <v xml:space="preserve">zéro </v>
      </c>
      <c r="AI31" s="126" t="str">
        <f t="shared" si="32"/>
        <v/>
      </c>
      <c r="AJ31" s="126" t="str">
        <f t="shared" si="33"/>
        <v/>
      </c>
      <c r="AK31" s="126" t="str">
        <f t="shared" si="34"/>
        <v/>
      </c>
      <c r="AL31" s="126" t="str">
        <f t="shared" si="35"/>
        <v xml:space="preserve">DH </v>
      </c>
      <c r="AM31" s="126" t="str">
        <f t="shared" si="36"/>
        <v/>
      </c>
      <c r="AN31" s="126" t="str">
        <f t="shared" si="37"/>
        <v/>
      </c>
      <c r="AO31" s="126" t="str">
        <f t="shared" si="38"/>
        <v/>
      </c>
      <c r="AP31" s="126" t="str">
        <f t="shared" si="39"/>
        <v/>
      </c>
      <c r="AQ31" s="126" t="str">
        <f t="shared" si="40"/>
        <v xml:space="preserve"> </v>
      </c>
      <c r="AR31" s="126" t="str">
        <f t="shared" si="41"/>
        <v xml:space="preserve">cents </v>
      </c>
      <c r="AS31" s="126" t="str">
        <f t="shared" si="42"/>
        <v/>
      </c>
      <c r="AT31" s="126" t="str">
        <f t="shared" si="43"/>
        <v/>
      </c>
      <c r="AU31" s="126">
        <f t="shared" si="44"/>
        <v>0</v>
      </c>
      <c r="AV31" s="126" t="str">
        <f t="shared" si="45"/>
        <v xml:space="preserve">cents </v>
      </c>
      <c r="AW31" s="126" t="str">
        <f t="shared" si="46"/>
        <v/>
      </c>
      <c r="AX31" s="126" t="str">
        <f t="shared" si="47"/>
        <v/>
      </c>
      <c r="AY31" s="126">
        <f t="shared" si="48"/>
        <v>0</v>
      </c>
      <c r="AZ31" s="126" t="str">
        <f t="shared" si="49"/>
        <v xml:space="preserve">cents </v>
      </c>
      <c r="BA31" s="126" t="str">
        <f t="shared" si="50"/>
        <v/>
      </c>
      <c r="BB31" s="126" t="str">
        <f t="shared" si="51"/>
        <v/>
      </c>
      <c r="BC31" s="126" t="str">
        <f t="shared" si="52"/>
        <v/>
      </c>
      <c r="BD31" s="126" t="str">
        <f t="shared" si="53"/>
        <v/>
      </c>
      <c r="BE31" s="126" t="str">
        <f t="shared" si="54"/>
        <v/>
      </c>
      <c r="BF31" s="126" t="str">
        <f t="shared" si="55"/>
        <v/>
      </c>
      <c r="BG31" s="126" t="str">
        <f t="shared" si="56"/>
        <v/>
      </c>
      <c r="BH31" s="126" t="str">
        <f t="shared" si="57"/>
        <v/>
      </c>
      <c r="BI31" s="126" t="str">
        <f t="shared" si="58"/>
        <v/>
      </c>
      <c r="BJ31" s="126" t="str">
        <f t="shared" si="59"/>
        <v/>
      </c>
      <c r="BK31" s="126" t="str">
        <f t="shared" si="60"/>
        <v/>
      </c>
      <c r="BL31" s="126" t="str">
        <f t="shared" si="61"/>
        <v/>
      </c>
      <c r="BM31" s="126" t="str">
        <f t="shared" si="62"/>
        <v/>
      </c>
      <c r="BN31" s="126" t="str">
        <f t="shared" si="63"/>
        <v/>
      </c>
      <c r="BO31" s="126" t="str">
        <f t="shared" si="64"/>
        <v/>
      </c>
      <c r="BP31" s="126" t="str">
        <f t="shared" si="65"/>
        <v/>
      </c>
      <c r="BQ31" s="126" t="str">
        <f t="shared" si="66"/>
        <v/>
      </c>
      <c r="BR31" s="126" t="str">
        <f t="shared" si="67"/>
        <v/>
      </c>
      <c r="BS31" s="126" t="str">
        <f t="shared" si="68"/>
        <v/>
      </c>
      <c r="BT31" s="126" t="str">
        <f t="shared" si="69"/>
        <v/>
      </c>
      <c r="BU31" s="126" t="str">
        <f t="shared" si="70"/>
        <v/>
      </c>
      <c r="BV31" s="126">
        <f t="shared" si="71"/>
        <v>0</v>
      </c>
      <c r="BW31" s="126" t="str">
        <f t="shared" si="72"/>
        <v/>
      </c>
      <c r="BX31" s="126" t="str">
        <f t="shared" si="73"/>
        <v/>
      </c>
      <c r="BY31" s="126" t="str">
        <f t="shared" si="74"/>
        <v/>
      </c>
      <c r="BZ31" s="126">
        <f t="shared" si="75"/>
        <v>0</v>
      </c>
      <c r="CA31" s="126" t="str">
        <f t="shared" si="76"/>
        <v/>
      </c>
      <c r="CB31" s="126">
        <f t="shared" si="77"/>
        <v>0</v>
      </c>
      <c r="CC31" s="126" t="str">
        <f t="shared" si="78"/>
        <v/>
      </c>
      <c r="CD31" s="126" t="str">
        <f t="shared" si="79"/>
        <v/>
      </c>
      <c r="CE31" s="126">
        <f t="shared" si="80"/>
        <v>0</v>
      </c>
      <c r="CF31" s="126" t="str">
        <f t="shared" si="81"/>
        <v/>
      </c>
      <c r="CG31" s="126" t="str">
        <f t="shared" si="81"/>
        <v/>
      </c>
      <c r="CH31" s="126" t="str">
        <f t="shared" si="82"/>
        <v/>
      </c>
      <c r="CI31" s="126" t="str">
        <f t="shared" si="83"/>
        <v/>
      </c>
      <c r="CJ31" s="126" t="str">
        <f t="shared" si="83"/>
        <v/>
      </c>
      <c r="CK31" s="126" t="str">
        <f t="shared" si="83"/>
        <v/>
      </c>
      <c r="CL31" s="126" t="str">
        <f t="shared" si="84"/>
        <v/>
      </c>
      <c r="CM31" s="126" t="str">
        <f t="shared" si="85"/>
        <v/>
      </c>
      <c r="CN31" s="126" t="str">
        <f t="shared" si="86"/>
        <v/>
      </c>
      <c r="CO31" s="126" t="str">
        <f t="shared" si="87"/>
        <v/>
      </c>
      <c r="CP31" s="126" t="str">
        <f t="shared" si="88"/>
        <v/>
      </c>
      <c r="CQ31" s="126" t="str">
        <f t="shared" si="89"/>
        <v/>
      </c>
      <c r="CR31" s="126" t="str">
        <f t="shared" si="90"/>
        <v/>
      </c>
      <c r="CS31" s="126" t="str">
        <f t="shared" si="91"/>
        <v/>
      </c>
      <c r="CT31" s="126"/>
      <c r="CU31" s="126"/>
      <c r="CV31" s="127"/>
    </row>
    <row r="32" spans="1:100">
      <c r="A32" s="129"/>
      <c r="B32" s="125" t="str">
        <f t="shared" si="0"/>
        <v xml:space="preserve">zéro DH </v>
      </c>
      <c r="C32" s="126" t="str">
        <f t="shared" si="1"/>
        <v xml:space="preserve">Zéro DH </v>
      </c>
      <c r="D32" s="126">
        <f t="shared" si="2"/>
        <v>0</v>
      </c>
      <c r="E32" s="126">
        <f t="shared" si="3"/>
        <v>0</v>
      </c>
      <c r="F32" s="126">
        <f t="shared" si="4"/>
        <v>0</v>
      </c>
      <c r="G32" s="126">
        <f t="shared" si="5"/>
        <v>0</v>
      </c>
      <c r="H32" s="126">
        <f t="shared" si="6"/>
        <v>0</v>
      </c>
      <c r="I32" s="126"/>
      <c r="J32" s="126">
        <f t="shared" si="7"/>
        <v>0</v>
      </c>
      <c r="K32" s="126">
        <f t="shared" si="8"/>
        <v>0</v>
      </c>
      <c r="L32" s="126">
        <f t="shared" si="9"/>
        <v>0</v>
      </c>
      <c r="M32" s="126">
        <f t="shared" si="10"/>
        <v>0</v>
      </c>
      <c r="N32" s="126">
        <f t="shared" si="11"/>
        <v>0</v>
      </c>
      <c r="O32" s="126">
        <f t="shared" si="12"/>
        <v>0</v>
      </c>
      <c r="P32" s="126">
        <f t="shared" si="13"/>
        <v>0</v>
      </c>
      <c r="Q32" s="126">
        <f t="shared" si="14"/>
        <v>0</v>
      </c>
      <c r="R32" s="126">
        <f t="shared" si="15"/>
        <v>0</v>
      </c>
      <c r="S32" s="126">
        <f t="shared" si="16"/>
        <v>0</v>
      </c>
      <c r="T32" s="126">
        <f t="shared" si="17"/>
        <v>0</v>
      </c>
      <c r="U32" s="126">
        <f t="shared" si="18"/>
        <v>0</v>
      </c>
      <c r="V32" s="126">
        <f t="shared" si="19"/>
        <v>0</v>
      </c>
      <c r="W32" s="126">
        <f t="shared" si="20"/>
        <v>0</v>
      </c>
      <c r="X32" s="126" t="str">
        <f t="shared" si="21"/>
        <v/>
      </c>
      <c r="Y32" s="126" t="str">
        <f t="shared" si="22"/>
        <v/>
      </c>
      <c r="Z32" s="126" t="str">
        <f t="shared" si="23"/>
        <v/>
      </c>
      <c r="AA32" s="126" t="str">
        <f t="shared" si="24"/>
        <v/>
      </c>
      <c r="AB32" s="126" t="str">
        <f t="shared" si="25"/>
        <v/>
      </c>
      <c r="AC32" s="126" t="str">
        <f t="shared" si="26"/>
        <v/>
      </c>
      <c r="AD32" s="126" t="str">
        <f t="shared" si="27"/>
        <v/>
      </c>
      <c r="AE32" s="126" t="str">
        <f t="shared" si="28"/>
        <v/>
      </c>
      <c r="AF32" s="126" t="str">
        <f t="shared" si="29"/>
        <v/>
      </c>
      <c r="AG32" s="126" t="str">
        <f t="shared" si="30"/>
        <v/>
      </c>
      <c r="AH32" s="126" t="str">
        <f t="shared" si="31"/>
        <v xml:space="preserve">zéro </v>
      </c>
      <c r="AI32" s="126" t="str">
        <f t="shared" si="32"/>
        <v/>
      </c>
      <c r="AJ32" s="126" t="str">
        <f t="shared" si="33"/>
        <v/>
      </c>
      <c r="AK32" s="126" t="str">
        <f t="shared" si="34"/>
        <v/>
      </c>
      <c r="AL32" s="126" t="str">
        <f t="shared" si="35"/>
        <v xml:space="preserve">DH </v>
      </c>
      <c r="AM32" s="126" t="str">
        <f t="shared" si="36"/>
        <v/>
      </c>
      <c r="AN32" s="126" t="str">
        <f t="shared" si="37"/>
        <v/>
      </c>
      <c r="AO32" s="126" t="str">
        <f t="shared" si="38"/>
        <v/>
      </c>
      <c r="AP32" s="126" t="str">
        <f t="shared" si="39"/>
        <v/>
      </c>
      <c r="AQ32" s="126" t="str">
        <f t="shared" si="40"/>
        <v xml:space="preserve"> </v>
      </c>
      <c r="AR32" s="126" t="str">
        <f t="shared" si="41"/>
        <v xml:space="preserve">cents </v>
      </c>
      <c r="AS32" s="126" t="str">
        <f t="shared" si="42"/>
        <v/>
      </c>
      <c r="AT32" s="126" t="str">
        <f t="shared" si="43"/>
        <v/>
      </c>
      <c r="AU32" s="126">
        <f t="shared" si="44"/>
        <v>0</v>
      </c>
      <c r="AV32" s="126" t="str">
        <f t="shared" si="45"/>
        <v xml:space="preserve">cents </v>
      </c>
      <c r="AW32" s="126" t="str">
        <f t="shared" si="46"/>
        <v/>
      </c>
      <c r="AX32" s="126" t="str">
        <f t="shared" si="47"/>
        <v/>
      </c>
      <c r="AY32" s="126">
        <f t="shared" si="48"/>
        <v>0</v>
      </c>
      <c r="AZ32" s="126" t="str">
        <f t="shared" si="49"/>
        <v xml:space="preserve">cents </v>
      </c>
      <c r="BA32" s="126" t="str">
        <f t="shared" si="50"/>
        <v/>
      </c>
      <c r="BB32" s="126" t="str">
        <f t="shared" si="51"/>
        <v/>
      </c>
      <c r="BC32" s="126" t="str">
        <f t="shared" si="52"/>
        <v/>
      </c>
      <c r="BD32" s="126" t="str">
        <f t="shared" si="53"/>
        <v/>
      </c>
      <c r="BE32" s="126" t="str">
        <f t="shared" si="54"/>
        <v/>
      </c>
      <c r="BF32" s="126" t="str">
        <f t="shared" si="55"/>
        <v/>
      </c>
      <c r="BG32" s="126" t="str">
        <f t="shared" si="56"/>
        <v/>
      </c>
      <c r="BH32" s="126" t="str">
        <f t="shared" si="57"/>
        <v/>
      </c>
      <c r="BI32" s="126" t="str">
        <f t="shared" si="58"/>
        <v/>
      </c>
      <c r="BJ32" s="126" t="str">
        <f t="shared" si="59"/>
        <v/>
      </c>
      <c r="BK32" s="126" t="str">
        <f t="shared" si="60"/>
        <v/>
      </c>
      <c r="BL32" s="126" t="str">
        <f t="shared" si="61"/>
        <v/>
      </c>
      <c r="BM32" s="126" t="str">
        <f t="shared" si="62"/>
        <v/>
      </c>
      <c r="BN32" s="126" t="str">
        <f t="shared" si="63"/>
        <v/>
      </c>
      <c r="BO32" s="126" t="str">
        <f t="shared" si="64"/>
        <v/>
      </c>
      <c r="BP32" s="126" t="str">
        <f t="shared" si="65"/>
        <v/>
      </c>
      <c r="BQ32" s="126" t="str">
        <f t="shared" si="66"/>
        <v/>
      </c>
      <c r="BR32" s="126" t="str">
        <f t="shared" si="67"/>
        <v/>
      </c>
      <c r="BS32" s="126" t="str">
        <f t="shared" si="68"/>
        <v/>
      </c>
      <c r="BT32" s="126" t="str">
        <f t="shared" si="69"/>
        <v/>
      </c>
      <c r="BU32" s="126" t="str">
        <f t="shared" si="70"/>
        <v/>
      </c>
      <c r="BV32" s="126">
        <f t="shared" si="71"/>
        <v>0</v>
      </c>
      <c r="BW32" s="126" t="str">
        <f t="shared" si="72"/>
        <v/>
      </c>
      <c r="BX32" s="126" t="str">
        <f t="shared" si="73"/>
        <v/>
      </c>
      <c r="BY32" s="126" t="str">
        <f t="shared" si="74"/>
        <v/>
      </c>
      <c r="BZ32" s="126">
        <f t="shared" si="75"/>
        <v>0</v>
      </c>
      <c r="CA32" s="126" t="str">
        <f t="shared" si="76"/>
        <v/>
      </c>
      <c r="CB32" s="126">
        <f t="shared" si="77"/>
        <v>0</v>
      </c>
      <c r="CC32" s="126" t="str">
        <f t="shared" si="78"/>
        <v/>
      </c>
      <c r="CD32" s="126" t="str">
        <f t="shared" si="79"/>
        <v/>
      </c>
      <c r="CE32" s="126">
        <f t="shared" si="80"/>
        <v>0</v>
      </c>
      <c r="CF32" s="126" t="str">
        <f t="shared" si="81"/>
        <v/>
      </c>
      <c r="CG32" s="126" t="str">
        <f t="shared" si="81"/>
        <v/>
      </c>
      <c r="CH32" s="126" t="str">
        <f t="shared" si="82"/>
        <v/>
      </c>
      <c r="CI32" s="126" t="str">
        <f t="shared" si="83"/>
        <v/>
      </c>
      <c r="CJ32" s="126" t="str">
        <f t="shared" si="83"/>
        <v/>
      </c>
      <c r="CK32" s="126" t="str">
        <f t="shared" si="83"/>
        <v/>
      </c>
      <c r="CL32" s="126" t="str">
        <f t="shared" si="84"/>
        <v/>
      </c>
      <c r="CM32" s="126" t="str">
        <f t="shared" si="85"/>
        <v/>
      </c>
      <c r="CN32" s="126" t="str">
        <f t="shared" si="86"/>
        <v/>
      </c>
      <c r="CO32" s="126" t="str">
        <f t="shared" si="87"/>
        <v/>
      </c>
      <c r="CP32" s="126" t="str">
        <f t="shared" si="88"/>
        <v/>
      </c>
      <c r="CQ32" s="126" t="str">
        <f t="shared" si="89"/>
        <v/>
      </c>
      <c r="CR32" s="126" t="str">
        <f t="shared" si="90"/>
        <v/>
      </c>
      <c r="CS32" s="126" t="str">
        <f t="shared" si="91"/>
        <v/>
      </c>
      <c r="CT32" s="126"/>
      <c r="CU32" s="126"/>
      <c r="CV32" s="127"/>
    </row>
    <row r="33" spans="1:100">
      <c r="A33" s="129"/>
      <c r="B33" s="125" t="str">
        <f t="shared" si="0"/>
        <v xml:space="preserve">zéro DH </v>
      </c>
      <c r="C33" s="126" t="str">
        <f t="shared" si="1"/>
        <v xml:space="preserve">Zéro DH </v>
      </c>
      <c r="D33" s="126">
        <f t="shared" si="2"/>
        <v>0</v>
      </c>
      <c r="E33" s="126">
        <f t="shared" si="3"/>
        <v>0</v>
      </c>
      <c r="F33" s="126">
        <f t="shared" si="4"/>
        <v>0</v>
      </c>
      <c r="G33" s="126">
        <f t="shared" si="5"/>
        <v>0</v>
      </c>
      <c r="H33" s="126">
        <f t="shared" si="6"/>
        <v>0</v>
      </c>
      <c r="I33" s="126"/>
      <c r="J33" s="126">
        <f t="shared" si="7"/>
        <v>0</v>
      </c>
      <c r="K33" s="126">
        <f t="shared" si="8"/>
        <v>0</v>
      </c>
      <c r="L33" s="126">
        <f t="shared" si="9"/>
        <v>0</v>
      </c>
      <c r="M33" s="126">
        <f t="shared" si="10"/>
        <v>0</v>
      </c>
      <c r="N33" s="126">
        <f t="shared" si="11"/>
        <v>0</v>
      </c>
      <c r="O33" s="126">
        <f t="shared" si="12"/>
        <v>0</v>
      </c>
      <c r="P33" s="126">
        <f t="shared" si="13"/>
        <v>0</v>
      </c>
      <c r="Q33" s="126">
        <f t="shared" si="14"/>
        <v>0</v>
      </c>
      <c r="R33" s="126">
        <f t="shared" si="15"/>
        <v>0</v>
      </c>
      <c r="S33" s="126">
        <f t="shared" si="16"/>
        <v>0</v>
      </c>
      <c r="T33" s="126">
        <f t="shared" si="17"/>
        <v>0</v>
      </c>
      <c r="U33" s="126">
        <f t="shared" si="18"/>
        <v>0</v>
      </c>
      <c r="V33" s="126">
        <f t="shared" si="19"/>
        <v>0</v>
      </c>
      <c r="W33" s="126">
        <f t="shared" si="20"/>
        <v>0</v>
      </c>
      <c r="X33" s="126" t="str">
        <f t="shared" si="21"/>
        <v/>
      </c>
      <c r="Y33" s="126" t="str">
        <f t="shared" si="22"/>
        <v/>
      </c>
      <c r="Z33" s="126" t="str">
        <f t="shared" si="23"/>
        <v/>
      </c>
      <c r="AA33" s="126" t="str">
        <f t="shared" si="24"/>
        <v/>
      </c>
      <c r="AB33" s="126" t="str">
        <f t="shared" si="25"/>
        <v/>
      </c>
      <c r="AC33" s="126" t="str">
        <f t="shared" si="26"/>
        <v/>
      </c>
      <c r="AD33" s="126" t="str">
        <f t="shared" si="27"/>
        <v/>
      </c>
      <c r="AE33" s="126" t="str">
        <f t="shared" si="28"/>
        <v/>
      </c>
      <c r="AF33" s="126" t="str">
        <f t="shared" si="29"/>
        <v/>
      </c>
      <c r="AG33" s="126" t="str">
        <f t="shared" si="30"/>
        <v/>
      </c>
      <c r="AH33" s="126" t="str">
        <f t="shared" si="31"/>
        <v xml:space="preserve">zéro </v>
      </c>
      <c r="AI33" s="126" t="str">
        <f t="shared" si="32"/>
        <v/>
      </c>
      <c r="AJ33" s="126" t="str">
        <f t="shared" si="33"/>
        <v/>
      </c>
      <c r="AK33" s="126" t="str">
        <f t="shared" si="34"/>
        <v/>
      </c>
      <c r="AL33" s="126" t="str">
        <f t="shared" si="35"/>
        <v xml:space="preserve">DH </v>
      </c>
      <c r="AM33" s="126" t="str">
        <f t="shared" si="36"/>
        <v/>
      </c>
      <c r="AN33" s="126" t="str">
        <f t="shared" si="37"/>
        <v/>
      </c>
      <c r="AO33" s="126" t="str">
        <f t="shared" si="38"/>
        <v/>
      </c>
      <c r="AP33" s="126" t="str">
        <f t="shared" si="39"/>
        <v/>
      </c>
      <c r="AQ33" s="126" t="str">
        <f t="shared" si="40"/>
        <v xml:space="preserve"> </v>
      </c>
      <c r="AR33" s="126" t="str">
        <f t="shared" si="41"/>
        <v xml:space="preserve">cents </v>
      </c>
      <c r="AS33" s="126" t="str">
        <f t="shared" si="42"/>
        <v/>
      </c>
      <c r="AT33" s="126" t="str">
        <f t="shared" si="43"/>
        <v/>
      </c>
      <c r="AU33" s="126">
        <f t="shared" si="44"/>
        <v>0</v>
      </c>
      <c r="AV33" s="126" t="str">
        <f t="shared" si="45"/>
        <v xml:space="preserve">cents </v>
      </c>
      <c r="AW33" s="126" t="str">
        <f t="shared" si="46"/>
        <v/>
      </c>
      <c r="AX33" s="126" t="str">
        <f t="shared" si="47"/>
        <v/>
      </c>
      <c r="AY33" s="126">
        <f t="shared" si="48"/>
        <v>0</v>
      </c>
      <c r="AZ33" s="126" t="str">
        <f t="shared" si="49"/>
        <v xml:space="preserve">cents </v>
      </c>
      <c r="BA33" s="126" t="str">
        <f t="shared" si="50"/>
        <v/>
      </c>
      <c r="BB33" s="126" t="str">
        <f t="shared" si="51"/>
        <v/>
      </c>
      <c r="BC33" s="126" t="str">
        <f t="shared" si="52"/>
        <v/>
      </c>
      <c r="BD33" s="126" t="str">
        <f t="shared" si="53"/>
        <v/>
      </c>
      <c r="BE33" s="126" t="str">
        <f t="shared" si="54"/>
        <v/>
      </c>
      <c r="BF33" s="126" t="str">
        <f t="shared" si="55"/>
        <v/>
      </c>
      <c r="BG33" s="126" t="str">
        <f t="shared" si="56"/>
        <v/>
      </c>
      <c r="BH33" s="126" t="str">
        <f t="shared" si="57"/>
        <v/>
      </c>
      <c r="BI33" s="126" t="str">
        <f t="shared" si="58"/>
        <v/>
      </c>
      <c r="BJ33" s="126" t="str">
        <f t="shared" si="59"/>
        <v/>
      </c>
      <c r="BK33" s="126" t="str">
        <f t="shared" si="60"/>
        <v/>
      </c>
      <c r="BL33" s="126" t="str">
        <f t="shared" si="61"/>
        <v/>
      </c>
      <c r="BM33" s="126" t="str">
        <f t="shared" si="62"/>
        <v/>
      </c>
      <c r="BN33" s="126" t="str">
        <f t="shared" si="63"/>
        <v/>
      </c>
      <c r="BO33" s="126" t="str">
        <f t="shared" si="64"/>
        <v/>
      </c>
      <c r="BP33" s="126" t="str">
        <f t="shared" si="65"/>
        <v/>
      </c>
      <c r="BQ33" s="126" t="str">
        <f t="shared" si="66"/>
        <v/>
      </c>
      <c r="BR33" s="126" t="str">
        <f t="shared" si="67"/>
        <v/>
      </c>
      <c r="BS33" s="126" t="str">
        <f t="shared" si="68"/>
        <v/>
      </c>
      <c r="BT33" s="126" t="str">
        <f t="shared" si="69"/>
        <v/>
      </c>
      <c r="BU33" s="126" t="str">
        <f t="shared" si="70"/>
        <v/>
      </c>
      <c r="BV33" s="126">
        <f t="shared" si="71"/>
        <v>0</v>
      </c>
      <c r="BW33" s="126" t="str">
        <f t="shared" si="72"/>
        <v/>
      </c>
      <c r="BX33" s="126" t="str">
        <f t="shared" si="73"/>
        <v/>
      </c>
      <c r="BY33" s="126" t="str">
        <f t="shared" si="74"/>
        <v/>
      </c>
      <c r="BZ33" s="126">
        <f t="shared" si="75"/>
        <v>0</v>
      </c>
      <c r="CA33" s="126" t="str">
        <f t="shared" si="76"/>
        <v/>
      </c>
      <c r="CB33" s="126">
        <f t="shared" si="77"/>
        <v>0</v>
      </c>
      <c r="CC33" s="126" t="str">
        <f t="shared" si="78"/>
        <v/>
      </c>
      <c r="CD33" s="126" t="str">
        <f t="shared" si="79"/>
        <v/>
      </c>
      <c r="CE33" s="126">
        <f t="shared" si="80"/>
        <v>0</v>
      </c>
      <c r="CF33" s="126" t="str">
        <f t="shared" si="81"/>
        <v/>
      </c>
      <c r="CG33" s="126" t="str">
        <f t="shared" si="81"/>
        <v/>
      </c>
      <c r="CH33" s="126" t="str">
        <f t="shared" si="82"/>
        <v/>
      </c>
      <c r="CI33" s="126" t="str">
        <f t="shared" si="83"/>
        <v/>
      </c>
      <c r="CJ33" s="126" t="str">
        <f t="shared" si="83"/>
        <v/>
      </c>
      <c r="CK33" s="126" t="str">
        <f t="shared" si="83"/>
        <v/>
      </c>
      <c r="CL33" s="126" t="str">
        <f t="shared" si="84"/>
        <v/>
      </c>
      <c r="CM33" s="126" t="str">
        <f t="shared" si="85"/>
        <v/>
      </c>
      <c r="CN33" s="126" t="str">
        <f t="shared" si="86"/>
        <v/>
      </c>
      <c r="CO33" s="126" t="str">
        <f t="shared" si="87"/>
        <v/>
      </c>
      <c r="CP33" s="126" t="str">
        <f t="shared" si="88"/>
        <v/>
      </c>
      <c r="CQ33" s="126" t="str">
        <f t="shared" si="89"/>
        <v/>
      </c>
      <c r="CR33" s="126" t="str">
        <f t="shared" si="90"/>
        <v/>
      </c>
      <c r="CS33" s="126" t="str">
        <f t="shared" si="91"/>
        <v/>
      </c>
      <c r="CT33" s="126"/>
      <c r="CU33" s="126"/>
      <c r="CV33" s="127"/>
    </row>
    <row r="34" spans="1:100">
      <c r="A34" s="129"/>
      <c r="B34" s="125" t="str">
        <f t="shared" si="0"/>
        <v xml:space="preserve">zéro DH </v>
      </c>
      <c r="C34" s="126" t="str">
        <f t="shared" si="1"/>
        <v xml:space="preserve">Zéro DH </v>
      </c>
      <c r="D34" s="126">
        <f t="shared" si="2"/>
        <v>0</v>
      </c>
      <c r="E34" s="126">
        <f t="shared" si="3"/>
        <v>0</v>
      </c>
      <c r="F34" s="126">
        <f t="shared" si="4"/>
        <v>0</v>
      </c>
      <c r="G34" s="126">
        <f t="shared" si="5"/>
        <v>0</v>
      </c>
      <c r="H34" s="126">
        <f t="shared" si="6"/>
        <v>0</v>
      </c>
      <c r="I34" s="126"/>
      <c r="J34" s="126">
        <f t="shared" si="7"/>
        <v>0</v>
      </c>
      <c r="K34" s="126">
        <f t="shared" si="8"/>
        <v>0</v>
      </c>
      <c r="L34" s="126">
        <f t="shared" si="9"/>
        <v>0</v>
      </c>
      <c r="M34" s="126">
        <f t="shared" si="10"/>
        <v>0</v>
      </c>
      <c r="N34" s="126">
        <f t="shared" si="11"/>
        <v>0</v>
      </c>
      <c r="O34" s="126">
        <f t="shared" si="12"/>
        <v>0</v>
      </c>
      <c r="P34" s="126">
        <f t="shared" si="13"/>
        <v>0</v>
      </c>
      <c r="Q34" s="126">
        <f t="shared" si="14"/>
        <v>0</v>
      </c>
      <c r="R34" s="126">
        <f t="shared" si="15"/>
        <v>0</v>
      </c>
      <c r="S34" s="126">
        <f t="shared" si="16"/>
        <v>0</v>
      </c>
      <c r="T34" s="126">
        <f t="shared" si="17"/>
        <v>0</v>
      </c>
      <c r="U34" s="126">
        <f t="shared" si="18"/>
        <v>0</v>
      </c>
      <c r="V34" s="126">
        <f t="shared" si="19"/>
        <v>0</v>
      </c>
      <c r="W34" s="126">
        <f t="shared" si="20"/>
        <v>0</v>
      </c>
      <c r="X34" s="126" t="str">
        <f t="shared" si="21"/>
        <v/>
      </c>
      <c r="Y34" s="126" t="str">
        <f t="shared" si="22"/>
        <v/>
      </c>
      <c r="Z34" s="126" t="str">
        <f t="shared" si="23"/>
        <v/>
      </c>
      <c r="AA34" s="126" t="str">
        <f t="shared" si="24"/>
        <v/>
      </c>
      <c r="AB34" s="126" t="str">
        <f t="shared" si="25"/>
        <v/>
      </c>
      <c r="AC34" s="126" t="str">
        <f t="shared" si="26"/>
        <v/>
      </c>
      <c r="AD34" s="126" t="str">
        <f t="shared" si="27"/>
        <v/>
      </c>
      <c r="AE34" s="126" t="str">
        <f t="shared" si="28"/>
        <v/>
      </c>
      <c r="AF34" s="126" t="str">
        <f t="shared" si="29"/>
        <v/>
      </c>
      <c r="AG34" s="126" t="str">
        <f t="shared" si="30"/>
        <v/>
      </c>
      <c r="AH34" s="126" t="str">
        <f t="shared" si="31"/>
        <v xml:space="preserve">zéro </v>
      </c>
      <c r="AI34" s="126" t="str">
        <f t="shared" si="32"/>
        <v/>
      </c>
      <c r="AJ34" s="126" t="str">
        <f t="shared" si="33"/>
        <v/>
      </c>
      <c r="AK34" s="126" t="str">
        <f t="shared" si="34"/>
        <v/>
      </c>
      <c r="AL34" s="126" t="str">
        <f t="shared" si="35"/>
        <v xml:space="preserve">DH </v>
      </c>
      <c r="AM34" s="126" t="str">
        <f t="shared" si="36"/>
        <v/>
      </c>
      <c r="AN34" s="126" t="str">
        <f t="shared" si="37"/>
        <v/>
      </c>
      <c r="AO34" s="126" t="str">
        <f t="shared" si="38"/>
        <v/>
      </c>
      <c r="AP34" s="126" t="str">
        <f t="shared" si="39"/>
        <v/>
      </c>
      <c r="AQ34" s="126" t="str">
        <f t="shared" si="40"/>
        <v xml:space="preserve"> </v>
      </c>
      <c r="AR34" s="126" t="str">
        <f t="shared" si="41"/>
        <v xml:space="preserve">cents </v>
      </c>
      <c r="AS34" s="126" t="str">
        <f t="shared" si="42"/>
        <v/>
      </c>
      <c r="AT34" s="126" t="str">
        <f t="shared" si="43"/>
        <v/>
      </c>
      <c r="AU34" s="126">
        <f t="shared" si="44"/>
        <v>0</v>
      </c>
      <c r="AV34" s="126" t="str">
        <f t="shared" si="45"/>
        <v xml:space="preserve">cents </v>
      </c>
      <c r="AW34" s="126" t="str">
        <f t="shared" si="46"/>
        <v/>
      </c>
      <c r="AX34" s="126" t="str">
        <f t="shared" si="47"/>
        <v/>
      </c>
      <c r="AY34" s="126">
        <f t="shared" si="48"/>
        <v>0</v>
      </c>
      <c r="AZ34" s="126" t="str">
        <f t="shared" si="49"/>
        <v xml:space="preserve">cents </v>
      </c>
      <c r="BA34" s="126" t="str">
        <f t="shared" si="50"/>
        <v/>
      </c>
      <c r="BB34" s="126" t="str">
        <f t="shared" si="51"/>
        <v/>
      </c>
      <c r="BC34" s="126" t="str">
        <f t="shared" si="52"/>
        <v/>
      </c>
      <c r="BD34" s="126" t="str">
        <f t="shared" si="53"/>
        <v/>
      </c>
      <c r="BE34" s="126" t="str">
        <f t="shared" si="54"/>
        <v/>
      </c>
      <c r="BF34" s="126" t="str">
        <f t="shared" si="55"/>
        <v/>
      </c>
      <c r="BG34" s="126" t="str">
        <f t="shared" si="56"/>
        <v/>
      </c>
      <c r="BH34" s="126" t="str">
        <f t="shared" si="57"/>
        <v/>
      </c>
      <c r="BI34" s="126" t="str">
        <f t="shared" si="58"/>
        <v/>
      </c>
      <c r="BJ34" s="126" t="str">
        <f t="shared" si="59"/>
        <v/>
      </c>
      <c r="BK34" s="126" t="str">
        <f t="shared" si="60"/>
        <v/>
      </c>
      <c r="BL34" s="126" t="str">
        <f t="shared" si="61"/>
        <v/>
      </c>
      <c r="BM34" s="126" t="str">
        <f t="shared" si="62"/>
        <v/>
      </c>
      <c r="BN34" s="126" t="str">
        <f t="shared" si="63"/>
        <v/>
      </c>
      <c r="BO34" s="126" t="str">
        <f t="shared" si="64"/>
        <v/>
      </c>
      <c r="BP34" s="126" t="str">
        <f t="shared" si="65"/>
        <v/>
      </c>
      <c r="BQ34" s="126" t="str">
        <f t="shared" si="66"/>
        <v/>
      </c>
      <c r="BR34" s="126" t="str">
        <f t="shared" si="67"/>
        <v/>
      </c>
      <c r="BS34" s="126" t="str">
        <f t="shared" si="68"/>
        <v/>
      </c>
      <c r="BT34" s="126" t="str">
        <f t="shared" si="69"/>
        <v/>
      </c>
      <c r="BU34" s="126" t="str">
        <f t="shared" si="70"/>
        <v/>
      </c>
      <c r="BV34" s="126">
        <f t="shared" si="71"/>
        <v>0</v>
      </c>
      <c r="BW34" s="126" t="str">
        <f t="shared" si="72"/>
        <v/>
      </c>
      <c r="BX34" s="126" t="str">
        <f t="shared" si="73"/>
        <v/>
      </c>
      <c r="BY34" s="126" t="str">
        <f t="shared" si="74"/>
        <v/>
      </c>
      <c r="BZ34" s="126">
        <f t="shared" si="75"/>
        <v>0</v>
      </c>
      <c r="CA34" s="126" t="str">
        <f t="shared" si="76"/>
        <v/>
      </c>
      <c r="CB34" s="126">
        <f t="shared" si="77"/>
        <v>0</v>
      </c>
      <c r="CC34" s="126" t="str">
        <f t="shared" si="78"/>
        <v/>
      </c>
      <c r="CD34" s="126" t="str">
        <f t="shared" si="79"/>
        <v/>
      </c>
      <c r="CE34" s="126">
        <f t="shared" si="80"/>
        <v>0</v>
      </c>
      <c r="CF34" s="126" t="str">
        <f t="shared" ref="CF34:CG65" si="92">IF(K34=90,"quatre-vingt-dix ",IF(K34=91,"quatre-vingt-onze ",IF(K34=92,"quatre-vingt-douze ",IF(K34=93,"quatre-vingt-treize ",IF(K34=94,"quatre-vingt-quatorze ",IF(K34=95,"quatre-vingt-quinze ",CJ34))))))</f>
        <v/>
      </c>
      <c r="CG34" s="126" t="str">
        <f t="shared" si="92"/>
        <v/>
      </c>
      <c r="CH34" s="126" t="str">
        <f t="shared" si="82"/>
        <v/>
      </c>
      <c r="CI34" s="126" t="str">
        <f t="shared" ref="CI34:CK65" si="93">IF(J34=96,"quatre-vingt-seize ",IF(J34=97,"quatre-vingt-dix-sept ",IF(J34=98,"quatre-vingt-dix-huit ",IF(J34=99,"quatre-vingt-dix-neuf ",CM34))))</f>
        <v/>
      </c>
      <c r="CJ34" s="126" t="str">
        <f t="shared" si="93"/>
        <v/>
      </c>
      <c r="CK34" s="126" t="str">
        <f t="shared" si="93"/>
        <v/>
      </c>
      <c r="CL34" s="126" t="str">
        <f t="shared" si="84"/>
        <v/>
      </c>
      <c r="CM34" s="126" t="str">
        <f t="shared" si="85"/>
        <v/>
      </c>
      <c r="CN34" s="126" t="str">
        <f t="shared" si="86"/>
        <v/>
      </c>
      <c r="CO34" s="126" t="str">
        <f t="shared" si="87"/>
        <v/>
      </c>
      <c r="CP34" s="126" t="str">
        <f t="shared" si="88"/>
        <v/>
      </c>
      <c r="CQ34" s="126" t="str">
        <f t="shared" si="89"/>
        <v/>
      </c>
      <c r="CR34" s="126" t="str">
        <f t="shared" si="90"/>
        <v/>
      </c>
      <c r="CS34" s="126" t="str">
        <f t="shared" si="91"/>
        <v/>
      </c>
      <c r="CT34" s="126"/>
      <c r="CU34" s="126"/>
      <c r="CV34" s="127"/>
    </row>
    <row r="35" spans="1:100">
      <c r="A35" s="129"/>
      <c r="B35" s="125" t="str">
        <f t="shared" si="0"/>
        <v xml:space="preserve">zéro DH </v>
      </c>
      <c r="C35" s="126" t="str">
        <f t="shared" si="1"/>
        <v xml:space="preserve">Zéro DH </v>
      </c>
      <c r="D35" s="126">
        <f t="shared" si="2"/>
        <v>0</v>
      </c>
      <c r="E35" s="126">
        <f t="shared" si="3"/>
        <v>0</v>
      </c>
      <c r="F35" s="126">
        <f t="shared" si="4"/>
        <v>0</v>
      </c>
      <c r="G35" s="126">
        <f t="shared" si="5"/>
        <v>0</v>
      </c>
      <c r="H35" s="126">
        <f t="shared" si="6"/>
        <v>0</v>
      </c>
      <c r="I35" s="126"/>
      <c r="J35" s="126">
        <f t="shared" si="7"/>
        <v>0</v>
      </c>
      <c r="K35" s="126">
        <f t="shared" si="8"/>
        <v>0</v>
      </c>
      <c r="L35" s="126">
        <f t="shared" si="9"/>
        <v>0</v>
      </c>
      <c r="M35" s="126">
        <f t="shared" si="10"/>
        <v>0</v>
      </c>
      <c r="N35" s="126">
        <f t="shared" si="11"/>
        <v>0</v>
      </c>
      <c r="O35" s="126">
        <f t="shared" si="12"/>
        <v>0</v>
      </c>
      <c r="P35" s="126">
        <f t="shared" si="13"/>
        <v>0</v>
      </c>
      <c r="Q35" s="126">
        <f t="shared" si="14"/>
        <v>0</v>
      </c>
      <c r="R35" s="126">
        <f t="shared" si="15"/>
        <v>0</v>
      </c>
      <c r="S35" s="126">
        <f t="shared" si="16"/>
        <v>0</v>
      </c>
      <c r="T35" s="126">
        <f t="shared" si="17"/>
        <v>0</v>
      </c>
      <c r="U35" s="126">
        <f t="shared" si="18"/>
        <v>0</v>
      </c>
      <c r="V35" s="126">
        <f t="shared" si="19"/>
        <v>0</v>
      </c>
      <c r="W35" s="126">
        <f t="shared" si="20"/>
        <v>0</v>
      </c>
      <c r="X35" s="126" t="str">
        <f t="shared" si="21"/>
        <v/>
      </c>
      <c r="Y35" s="126" t="str">
        <f t="shared" si="22"/>
        <v/>
      </c>
      <c r="Z35" s="126" t="str">
        <f t="shared" si="23"/>
        <v/>
      </c>
      <c r="AA35" s="126" t="str">
        <f t="shared" si="24"/>
        <v/>
      </c>
      <c r="AB35" s="126" t="str">
        <f t="shared" si="25"/>
        <v/>
      </c>
      <c r="AC35" s="126" t="str">
        <f t="shared" si="26"/>
        <v/>
      </c>
      <c r="AD35" s="126" t="str">
        <f t="shared" si="27"/>
        <v/>
      </c>
      <c r="AE35" s="126" t="str">
        <f t="shared" si="28"/>
        <v/>
      </c>
      <c r="AF35" s="126" t="str">
        <f t="shared" si="29"/>
        <v/>
      </c>
      <c r="AG35" s="126" t="str">
        <f t="shared" si="30"/>
        <v/>
      </c>
      <c r="AH35" s="126" t="str">
        <f t="shared" si="31"/>
        <v xml:space="preserve">zéro </v>
      </c>
      <c r="AI35" s="126" t="str">
        <f t="shared" si="32"/>
        <v/>
      </c>
      <c r="AJ35" s="126" t="str">
        <f t="shared" si="33"/>
        <v/>
      </c>
      <c r="AK35" s="126" t="str">
        <f t="shared" si="34"/>
        <v/>
      </c>
      <c r="AL35" s="126" t="str">
        <f t="shared" si="35"/>
        <v xml:space="preserve">DH </v>
      </c>
      <c r="AM35" s="126" t="str">
        <f t="shared" si="36"/>
        <v/>
      </c>
      <c r="AN35" s="126" t="str">
        <f t="shared" si="37"/>
        <v/>
      </c>
      <c r="AO35" s="126" t="str">
        <f t="shared" si="38"/>
        <v/>
      </c>
      <c r="AP35" s="126" t="str">
        <f t="shared" si="39"/>
        <v/>
      </c>
      <c r="AQ35" s="126" t="str">
        <f t="shared" si="40"/>
        <v xml:space="preserve"> </v>
      </c>
      <c r="AR35" s="126" t="str">
        <f t="shared" si="41"/>
        <v xml:space="preserve">cents </v>
      </c>
      <c r="AS35" s="126" t="str">
        <f t="shared" si="42"/>
        <v/>
      </c>
      <c r="AT35" s="126" t="str">
        <f t="shared" si="43"/>
        <v/>
      </c>
      <c r="AU35" s="126">
        <f t="shared" si="44"/>
        <v>0</v>
      </c>
      <c r="AV35" s="126" t="str">
        <f t="shared" si="45"/>
        <v xml:space="preserve">cents </v>
      </c>
      <c r="AW35" s="126" t="str">
        <f t="shared" si="46"/>
        <v/>
      </c>
      <c r="AX35" s="126" t="str">
        <f t="shared" si="47"/>
        <v/>
      </c>
      <c r="AY35" s="126">
        <f t="shared" si="48"/>
        <v>0</v>
      </c>
      <c r="AZ35" s="126" t="str">
        <f t="shared" si="49"/>
        <v xml:space="preserve">cents </v>
      </c>
      <c r="BA35" s="126" t="str">
        <f t="shared" si="50"/>
        <v/>
      </c>
      <c r="BB35" s="126" t="str">
        <f t="shared" si="51"/>
        <v/>
      </c>
      <c r="BC35" s="126" t="str">
        <f t="shared" si="52"/>
        <v/>
      </c>
      <c r="BD35" s="126" t="str">
        <f t="shared" si="53"/>
        <v/>
      </c>
      <c r="BE35" s="126" t="str">
        <f t="shared" si="54"/>
        <v/>
      </c>
      <c r="BF35" s="126" t="str">
        <f t="shared" si="55"/>
        <v/>
      </c>
      <c r="BG35" s="126" t="str">
        <f t="shared" si="56"/>
        <v/>
      </c>
      <c r="BH35" s="126" t="str">
        <f t="shared" si="57"/>
        <v/>
      </c>
      <c r="BI35" s="126" t="str">
        <f t="shared" si="58"/>
        <v/>
      </c>
      <c r="BJ35" s="126" t="str">
        <f t="shared" si="59"/>
        <v/>
      </c>
      <c r="BK35" s="126" t="str">
        <f t="shared" si="60"/>
        <v/>
      </c>
      <c r="BL35" s="126" t="str">
        <f t="shared" si="61"/>
        <v/>
      </c>
      <c r="BM35" s="126" t="str">
        <f t="shared" si="62"/>
        <v/>
      </c>
      <c r="BN35" s="126" t="str">
        <f t="shared" si="63"/>
        <v/>
      </c>
      <c r="BO35" s="126" t="str">
        <f t="shared" si="64"/>
        <v/>
      </c>
      <c r="BP35" s="126" t="str">
        <f t="shared" si="65"/>
        <v/>
      </c>
      <c r="BQ35" s="126" t="str">
        <f t="shared" si="66"/>
        <v/>
      </c>
      <c r="BR35" s="126" t="str">
        <f t="shared" si="67"/>
        <v/>
      </c>
      <c r="BS35" s="126" t="str">
        <f t="shared" si="68"/>
        <v/>
      </c>
      <c r="BT35" s="126" t="str">
        <f t="shared" si="69"/>
        <v/>
      </c>
      <c r="BU35" s="126" t="str">
        <f t="shared" si="70"/>
        <v/>
      </c>
      <c r="BV35" s="126">
        <f t="shared" si="71"/>
        <v>0</v>
      </c>
      <c r="BW35" s="126" t="str">
        <f t="shared" si="72"/>
        <v/>
      </c>
      <c r="BX35" s="126" t="str">
        <f t="shared" si="73"/>
        <v/>
      </c>
      <c r="BY35" s="126" t="str">
        <f t="shared" si="74"/>
        <v/>
      </c>
      <c r="BZ35" s="126">
        <f t="shared" si="75"/>
        <v>0</v>
      </c>
      <c r="CA35" s="126" t="str">
        <f t="shared" si="76"/>
        <v/>
      </c>
      <c r="CB35" s="126">
        <f t="shared" si="77"/>
        <v>0</v>
      </c>
      <c r="CC35" s="126" t="str">
        <f t="shared" si="78"/>
        <v/>
      </c>
      <c r="CD35" s="126" t="str">
        <f t="shared" si="79"/>
        <v/>
      </c>
      <c r="CE35" s="126">
        <f t="shared" si="80"/>
        <v>0</v>
      </c>
      <c r="CF35" s="126" t="str">
        <f t="shared" si="92"/>
        <v/>
      </c>
      <c r="CG35" s="126" t="str">
        <f t="shared" si="92"/>
        <v/>
      </c>
      <c r="CH35" s="126" t="str">
        <f t="shared" si="82"/>
        <v/>
      </c>
      <c r="CI35" s="126" t="str">
        <f t="shared" si="93"/>
        <v/>
      </c>
      <c r="CJ35" s="126" t="str">
        <f t="shared" si="93"/>
        <v/>
      </c>
      <c r="CK35" s="126" t="str">
        <f t="shared" si="93"/>
        <v/>
      </c>
      <c r="CL35" s="126" t="str">
        <f t="shared" si="84"/>
        <v/>
      </c>
      <c r="CM35" s="126" t="str">
        <f t="shared" si="85"/>
        <v/>
      </c>
      <c r="CN35" s="126" t="str">
        <f t="shared" si="86"/>
        <v/>
      </c>
      <c r="CO35" s="126" t="str">
        <f t="shared" si="87"/>
        <v/>
      </c>
      <c r="CP35" s="126" t="str">
        <f t="shared" si="88"/>
        <v/>
      </c>
      <c r="CQ35" s="126" t="str">
        <f t="shared" si="89"/>
        <v/>
      </c>
      <c r="CR35" s="126" t="str">
        <f t="shared" si="90"/>
        <v/>
      </c>
      <c r="CS35" s="126" t="str">
        <f t="shared" si="91"/>
        <v/>
      </c>
      <c r="CT35" s="126"/>
      <c r="CU35" s="126"/>
      <c r="CV35" s="127"/>
    </row>
    <row r="36" spans="1:100">
      <c r="A36" s="129"/>
      <c r="B36" s="125" t="str">
        <f t="shared" si="0"/>
        <v xml:space="preserve">zéro DH </v>
      </c>
      <c r="C36" s="126" t="str">
        <f t="shared" si="1"/>
        <v xml:space="preserve">Zéro DH </v>
      </c>
      <c r="D36" s="126">
        <f t="shared" si="2"/>
        <v>0</v>
      </c>
      <c r="E36" s="126">
        <f t="shared" si="3"/>
        <v>0</v>
      </c>
      <c r="F36" s="126">
        <f t="shared" si="4"/>
        <v>0</v>
      </c>
      <c r="G36" s="126">
        <f t="shared" si="5"/>
        <v>0</v>
      </c>
      <c r="H36" s="126">
        <f t="shared" si="6"/>
        <v>0</v>
      </c>
      <c r="I36" s="126"/>
      <c r="J36" s="126">
        <f t="shared" si="7"/>
        <v>0</v>
      </c>
      <c r="K36" s="126">
        <f t="shared" si="8"/>
        <v>0</v>
      </c>
      <c r="L36" s="126">
        <f t="shared" si="9"/>
        <v>0</v>
      </c>
      <c r="M36" s="126">
        <f t="shared" si="10"/>
        <v>0</v>
      </c>
      <c r="N36" s="126">
        <f t="shared" si="11"/>
        <v>0</v>
      </c>
      <c r="O36" s="126">
        <f t="shared" si="12"/>
        <v>0</v>
      </c>
      <c r="P36" s="126">
        <f t="shared" si="13"/>
        <v>0</v>
      </c>
      <c r="Q36" s="126">
        <f t="shared" si="14"/>
        <v>0</v>
      </c>
      <c r="R36" s="126">
        <f t="shared" si="15"/>
        <v>0</v>
      </c>
      <c r="S36" s="126">
        <f t="shared" si="16"/>
        <v>0</v>
      </c>
      <c r="T36" s="126">
        <f t="shared" si="17"/>
        <v>0</v>
      </c>
      <c r="U36" s="126">
        <f t="shared" si="18"/>
        <v>0</v>
      </c>
      <c r="V36" s="126">
        <f t="shared" si="19"/>
        <v>0</v>
      </c>
      <c r="W36" s="126">
        <f t="shared" si="20"/>
        <v>0</v>
      </c>
      <c r="X36" s="126" t="str">
        <f t="shared" si="21"/>
        <v/>
      </c>
      <c r="Y36" s="126" t="str">
        <f t="shared" si="22"/>
        <v/>
      </c>
      <c r="Z36" s="126" t="str">
        <f t="shared" si="23"/>
        <v/>
      </c>
      <c r="AA36" s="126" t="str">
        <f t="shared" si="24"/>
        <v/>
      </c>
      <c r="AB36" s="126" t="str">
        <f t="shared" si="25"/>
        <v/>
      </c>
      <c r="AC36" s="126" t="str">
        <f t="shared" si="26"/>
        <v/>
      </c>
      <c r="AD36" s="126" t="str">
        <f t="shared" si="27"/>
        <v/>
      </c>
      <c r="AE36" s="126" t="str">
        <f t="shared" si="28"/>
        <v/>
      </c>
      <c r="AF36" s="126" t="str">
        <f t="shared" si="29"/>
        <v/>
      </c>
      <c r="AG36" s="126" t="str">
        <f t="shared" si="30"/>
        <v/>
      </c>
      <c r="AH36" s="126" t="str">
        <f t="shared" si="31"/>
        <v xml:space="preserve">zéro </v>
      </c>
      <c r="AI36" s="126" t="str">
        <f t="shared" si="32"/>
        <v/>
      </c>
      <c r="AJ36" s="126" t="str">
        <f t="shared" si="33"/>
        <v/>
      </c>
      <c r="AK36" s="126" t="str">
        <f t="shared" si="34"/>
        <v/>
      </c>
      <c r="AL36" s="126" t="str">
        <f t="shared" si="35"/>
        <v xml:space="preserve">DH </v>
      </c>
      <c r="AM36" s="126" t="str">
        <f t="shared" si="36"/>
        <v/>
      </c>
      <c r="AN36" s="126" t="str">
        <f t="shared" si="37"/>
        <v/>
      </c>
      <c r="AO36" s="126" t="str">
        <f t="shared" si="38"/>
        <v/>
      </c>
      <c r="AP36" s="126" t="str">
        <f t="shared" si="39"/>
        <v/>
      </c>
      <c r="AQ36" s="126" t="str">
        <f t="shared" si="40"/>
        <v xml:space="preserve"> </v>
      </c>
      <c r="AR36" s="126" t="str">
        <f t="shared" si="41"/>
        <v xml:space="preserve">cents </v>
      </c>
      <c r="AS36" s="126" t="str">
        <f t="shared" si="42"/>
        <v/>
      </c>
      <c r="AT36" s="126" t="str">
        <f t="shared" si="43"/>
        <v/>
      </c>
      <c r="AU36" s="126">
        <f t="shared" si="44"/>
        <v>0</v>
      </c>
      <c r="AV36" s="126" t="str">
        <f t="shared" si="45"/>
        <v xml:space="preserve">cents </v>
      </c>
      <c r="AW36" s="126" t="str">
        <f t="shared" si="46"/>
        <v/>
      </c>
      <c r="AX36" s="126" t="str">
        <f t="shared" si="47"/>
        <v/>
      </c>
      <c r="AY36" s="126">
        <f t="shared" si="48"/>
        <v>0</v>
      </c>
      <c r="AZ36" s="126" t="str">
        <f t="shared" si="49"/>
        <v xml:space="preserve">cents </v>
      </c>
      <c r="BA36" s="126" t="str">
        <f t="shared" si="50"/>
        <v/>
      </c>
      <c r="BB36" s="126" t="str">
        <f t="shared" si="51"/>
        <v/>
      </c>
      <c r="BC36" s="126" t="str">
        <f t="shared" si="52"/>
        <v/>
      </c>
      <c r="BD36" s="126" t="str">
        <f t="shared" si="53"/>
        <v/>
      </c>
      <c r="BE36" s="126" t="str">
        <f t="shared" si="54"/>
        <v/>
      </c>
      <c r="BF36" s="126" t="str">
        <f t="shared" si="55"/>
        <v/>
      </c>
      <c r="BG36" s="126" t="str">
        <f t="shared" si="56"/>
        <v/>
      </c>
      <c r="BH36" s="126" t="str">
        <f t="shared" si="57"/>
        <v/>
      </c>
      <c r="BI36" s="126" t="str">
        <f t="shared" si="58"/>
        <v/>
      </c>
      <c r="BJ36" s="126" t="str">
        <f t="shared" si="59"/>
        <v/>
      </c>
      <c r="BK36" s="126" t="str">
        <f t="shared" si="60"/>
        <v/>
      </c>
      <c r="BL36" s="126" t="str">
        <f t="shared" si="61"/>
        <v/>
      </c>
      <c r="BM36" s="126" t="str">
        <f t="shared" si="62"/>
        <v/>
      </c>
      <c r="BN36" s="126" t="str">
        <f t="shared" si="63"/>
        <v/>
      </c>
      <c r="BO36" s="126" t="str">
        <f t="shared" si="64"/>
        <v/>
      </c>
      <c r="BP36" s="126" t="str">
        <f t="shared" si="65"/>
        <v/>
      </c>
      <c r="BQ36" s="126" t="str">
        <f t="shared" si="66"/>
        <v/>
      </c>
      <c r="BR36" s="126" t="str">
        <f t="shared" si="67"/>
        <v/>
      </c>
      <c r="BS36" s="126" t="str">
        <f t="shared" si="68"/>
        <v/>
      </c>
      <c r="BT36" s="126" t="str">
        <f t="shared" si="69"/>
        <v/>
      </c>
      <c r="BU36" s="126" t="str">
        <f t="shared" si="70"/>
        <v/>
      </c>
      <c r="BV36" s="126">
        <f t="shared" si="71"/>
        <v>0</v>
      </c>
      <c r="BW36" s="126" t="str">
        <f t="shared" si="72"/>
        <v/>
      </c>
      <c r="BX36" s="126" t="str">
        <f t="shared" si="73"/>
        <v/>
      </c>
      <c r="BY36" s="126" t="str">
        <f t="shared" si="74"/>
        <v/>
      </c>
      <c r="BZ36" s="126">
        <f t="shared" si="75"/>
        <v>0</v>
      </c>
      <c r="CA36" s="126" t="str">
        <f t="shared" si="76"/>
        <v/>
      </c>
      <c r="CB36" s="126">
        <f t="shared" si="77"/>
        <v>0</v>
      </c>
      <c r="CC36" s="126" t="str">
        <f t="shared" si="78"/>
        <v/>
      </c>
      <c r="CD36" s="126" t="str">
        <f t="shared" si="79"/>
        <v/>
      </c>
      <c r="CE36" s="126">
        <f t="shared" si="80"/>
        <v>0</v>
      </c>
      <c r="CF36" s="126" t="str">
        <f t="shared" si="92"/>
        <v/>
      </c>
      <c r="CG36" s="126" t="str">
        <f t="shared" si="92"/>
        <v/>
      </c>
      <c r="CH36" s="126" t="str">
        <f t="shared" si="82"/>
        <v/>
      </c>
      <c r="CI36" s="126" t="str">
        <f t="shared" si="93"/>
        <v/>
      </c>
      <c r="CJ36" s="126" t="str">
        <f t="shared" si="93"/>
        <v/>
      </c>
      <c r="CK36" s="126" t="str">
        <f t="shared" si="93"/>
        <v/>
      </c>
      <c r="CL36" s="126" t="str">
        <f t="shared" si="84"/>
        <v/>
      </c>
      <c r="CM36" s="126" t="str">
        <f t="shared" si="85"/>
        <v/>
      </c>
      <c r="CN36" s="126" t="str">
        <f t="shared" si="86"/>
        <v/>
      </c>
      <c r="CO36" s="126" t="str">
        <f t="shared" si="87"/>
        <v/>
      </c>
      <c r="CP36" s="126" t="str">
        <f t="shared" si="88"/>
        <v/>
      </c>
      <c r="CQ36" s="126" t="str">
        <f t="shared" si="89"/>
        <v/>
      </c>
      <c r="CR36" s="126" t="str">
        <f t="shared" si="90"/>
        <v/>
      </c>
      <c r="CS36" s="126" t="str">
        <f t="shared" si="91"/>
        <v/>
      </c>
      <c r="CT36" s="126"/>
      <c r="CU36" s="126"/>
      <c r="CV36" s="127"/>
    </row>
    <row r="37" spans="1:100">
      <c r="A37" s="129"/>
      <c r="B37" s="125" t="str">
        <f t="shared" si="0"/>
        <v xml:space="preserve">zéro DH </v>
      </c>
      <c r="C37" s="126" t="str">
        <f t="shared" si="1"/>
        <v xml:space="preserve">Zéro DH </v>
      </c>
      <c r="D37" s="126">
        <f t="shared" si="2"/>
        <v>0</v>
      </c>
      <c r="E37" s="126">
        <f t="shared" si="3"/>
        <v>0</v>
      </c>
      <c r="F37" s="126">
        <f t="shared" si="4"/>
        <v>0</v>
      </c>
      <c r="G37" s="126">
        <f t="shared" si="5"/>
        <v>0</v>
      </c>
      <c r="H37" s="126">
        <f t="shared" si="6"/>
        <v>0</v>
      </c>
      <c r="I37" s="126"/>
      <c r="J37" s="126">
        <f t="shared" si="7"/>
        <v>0</v>
      </c>
      <c r="K37" s="126">
        <f t="shared" si="8"/>
        <v>0</v>
      </c>
      <c r="L37" s="126">
        <f t="shared" si="9"/>
        <v>0</v>
      </c>
      <c r="M37" s="126">
        <f t="shared" si="10"/>
        <v>0</v>
      </c>
      <c r="N37" s="126">
        <f t="shared" si="11"/>
        <v>0</v>
      </c>
      <c r="O37" s="126">
        <f t="shared" si="12"/>
        <v>0</v>
      </c>
      <c r="P37" s="126">
        <f t="shared" si="13"/>
        <v>0</v>
      </c>
      <c r="Q37" s="126">
        <f t="shared" si="14"/>
        <v>0</v>
      </c>
      <c r="R37" s="126">
        <f t="shared" si="15"/>
        <v>0</v>
      </c>
      <c r="S37" s="126">
        <f t="shared" si="16"/>
        <v>0</v>
      </c>
      <c r="T37" s="126">
        <f t="shared" si="17"/>
        <v>0</v>
      </c>
      <c r="U37" s="126">
        <f t="shared" si="18"/>
        <v>0</v>
      </c>
      <c r="V37" s="126">
        <f t="shared" si="19"/>
        <v>0</v>
      </c>
      <c r="W37" s="126">
        <f t="shared" si="20"/>
        <v>0</v>
      </c>
      <c r="X37" s="126" t="str">
        <f t="shared" si="21"/>
        <v/>
      </c>
      <c r="Y37" s="126" t="str">
        <f t="shared" si="22"/>
        <v/>
      </c>
      <c r="Z37" s="126" t="str">
        <f t="shared" si="23"/>
        <v/>
      </c>
      <c r="AA37" s="126" t="str">
        <f t="shared" si="24"/>
        <v/>
      </c>
      <c r="AB37" s="126" t="str">
        <f t="shared" si="25"/>
        <v/>
      </c>
      <c r="AC37" s="126" t="str">
        <f t="shared" si="26"/>
        <v/>
      </c>
      <c r="AD37" s="126" t="str">
        <f t="shared" si="27"/>
        <v/>
      </c>
      <c r="AE37" s="126" t="str">
        <f t="shared" si="28"/>
        <v/>
      </c>
      <c r="AF37" s="126" t="str">
        <f t="shared" si="29"/>
        <v/>
      </c>
      <c r="AG37" s="126" t="str">
        <f t="shared" si="30"/>
        <v/>
      </c>
      <c r="AH37" s="126" t="str">
        <f t="shared" si="31"/>
        <v xml:space="preserve">zéro </v>
      </c>
      <c r="AI37" s="126" t="str">
        <f t="shared" si="32"/>
        <v/>
      </c>
      <c r="AJ37" s="126" t="str">
        <f t="shared" si="33"/>
        <v/>
      </c>
      <c r="AK37" s="126" t="str">
        <f t="shared" si="34"/>
        <v/>
      </c>
      <c r="AL37" s="126" t="str">
        <f t="shared" si="35"/>
        <v xml:space="preserve">DH </v>
      </c>
      <c r="AM37" s="126" t="str">
        <f t="shared" si="36"/>
        <v/>
      </c>
      <c r="AN37" s="126" t="str">
        <f t="shared" si="37"/>
        <v/>
      </c>
      <c r="AO37" s="126" t="str">
        <f t="shared" si="38"/>
        <v/>
      </c>
      <c r="AP37" s="126" t="str">
        <f t="shared" si="39"/>
        <v/>
      </c>
      <c r="AQ37" s="126" t="str">
        <f t="shared" si="40"/>
        <v xml:space="preserve"> </v>
      </c>
      <c r="AR37" s="126" t="str">
        <f t="shared" si="41"/>
        <v xml:space="preserve">cents </v>
      </c>
      <c r="AS37" s="126" t="str">
        <f t="shared" si="42"/>
        <v/>
      </c>
      <c r="AT37" s="126" t="str">
        <f t="shared" si="43"/>
        <v/>
      </c>
      <c r="AU37" s="126">
        <f t="shared" si="44"/>
        <v>0</v>
      </c>
      <c r="AV37" s="126" t="str">
        <f t="shared" si="45"/>
        <v xml:space="preserve">cents </v>
      </c>
      <c r="AW37" s="126" t="str">
        <f t="shared" si="46"/>
        <v/>
      </c>
      <c r="AX37" s="126" t="str">
        <f t="shared" si="47"/>
        <v/>
      </c>
      <c r="AY37" s="126">
        <f t="shared" si="48"/>
        <v>0</v>
      </c>
      <c r="AZ37" s="126" t="str">
        <f t="shared" si="49"/>
        <v xml:space="preserve">cents </v>
      </c>
      <c r="BA37" s="126" t="str">
        <f t="shared" si="50"/>
        <v/>
      </c>
      <c r="BB37" s="126" t="str">
        <f t="shared" si="51"/>
        <v/>
      </c>
      <c r="BC37" s="126" t="str">
        <f t="shared" si="52"/>
        <v/>
      </c>
      <c r="BD37" s="126" t="str">
        <f t="shared" si="53"/>
        <v/>
      </c>
      <c r="BE37" s="126" t="str">
        <f t="shared" si="54"/>
        <v/>
      </c>
      <c r="BF37" s="126" t="str">
        <f t="shared" si="55"/>
        <v/>
      </c>
      <c r="BG37" s="126" t="str">
        <f t="shared" si="56"/>
        <v/>
      </c>
      <c r="BH37" s="126" t="str">
        <f t="shared" si="57"/>
        <v/>
      </c>
      <c r="BI37" s="126" t="str">
        <f t="shared" si="58"/>
        <v/>
      </c>
      <c r="BJ37" s="126" t="str">
        <f t="shared" si="59"/>
        <v/>
      </c>
      <c r="BK37" s="126" t="str">
        <f t="shared" si="60"/>
        <v/>
      </c>
      <c r="BL37" s="126" t="str">
        <f t="shared" si="61"/>
        <v/>
      </c>
      <c r="BM37" s="126" t="str">
        <f t="shared" si="62"/>
        <v/>
      </c>
      <c r="BN37" s="126" t="str">
        <f t="shared" si="63"/>
        <v/>
      </c>
      <c r="BO37" s="126" t="str">
        <f t="shared" si="64"/>
        <v/>
      </c>
      <c r="BP37" s="126" t="str">
        <f t="shared" si="65"/>
        <v/>
      </c>
      <c r="BQ37" s="126" t="str">
        <f t="shared" si="66"/>
        <v/>
      </c>
      <c r="BR37" s="126" t="str">
        <f t="shared" si="67"/>
        <v/>
      </c>
      <c r="BS37" s="126" t="str">
        <f t="shared" si="68"/>
        <v/>
      </c>
      <c r="BT37" s="126" t="str">
        <f t="shared" si="69"/>
        <v/>
      </c>
      <c r="BU37" s="126" t="str">
        <f t="shared" si="70"/>
        <v/>
      </c>
      <c r="BV37" s="126">
        <f t="shared" si="71"/>
        <v>0</v>
      </c>
      <c r="BW37" s="126" t="str">
        <f t="shared" si="72"/>
        <v/>
      </c>
      <c r="BX37" s="126" t="str">
        <f t="shared" si="73"/>
        <v/>
      </c>
      <c r="BY37" s="126" t="str">
        <f t="shared" si="74"/>
        <v/>
      </c>
      <c r="BZ37" s="126">
        <f t="shared" si="75"/>
        <v>0</v>
      </c>
      <c r="CA37" s="126" t="str">
        <f t="shared" si="76"/>
        <v/>
      </c>
      <c r="CB37" s="126">
        <f t="shared" si="77"/>
        <v>0</v>
      </c>
      <c r="CC37" s="126" t="str">
        <f t="shared" si="78"/>
        <v/>
      </c>
      <c r="CD37" s="126" t="str">
        <f t="shared" si="79"/>
        <v/>
      </c>
      <c r="CE37" s="126">
        <f t="shared" si="80"/>
        <v>0</v>
      </c>
      <c r="CF37" s="126" t="str">
        <f t="shared" si="92"/>
        <v/>
      </c>
      <c r="CG37" s="126" t="str">
        <f t="shared" si="92"/>
        <v/>
      </c>
      <c r="CH37" s="126" t="str">
        <f t="shared" si="82"/>
        <v/>
      </c>
      <c r="CI37" s="126" t="str">
        <f t="shared" si="93"/>
        <v/>
      </c>
      <c r="CJ37" s="126" t="str">
        <f t="shared" si="93"/>
        <v/>
      </c>
      <c r="CK37" s="126" t="str">
        <f t="shared" si="93"/>
        <v/>
      </c>
      <c r="CL37" s="126" t="str">
        <f t="shared" si="84"/>
        <v/>
      </c>
      <c r="CM37" s="126" t="str">
        <f t="shared" si="85"/>
        <v/>
      </c>
      <c r="CN37" s="126" t="str">
        <f t="shared" si="86"/>
        <v/>
      </c>
      <c r="CO37" s="126" t="str">
        <f t="shared" si="87"/>
        <v/>
      </c>
      <c r="CP37" s="126" t="str">
        <f t="shared" si="88"/>
        <v/>
      </c>
      <c r="CQ37" s="126" t="str">
        <f t="shared" si="89"/>
        <v/>
      </c>
      <c r="CR37" s="126" t="str">
        <f t="shared" si="90"/>
        <v/>
      </c>
      <c r="CS37" s="126" t="str">
        <f t="shared" si="91"/>
        <v/>
      </c>
      <c r="CT37" s="126"/>
      <c r="CU37" s="126"/>
      <c r="CV37" s="127"/>
    </row>
    <row r="38" spans="1:100">
      <c r="A38" s="129"/>
      <c r="B38" s="125" t="str">
        <f t="shared" si="0"/>
        <v xml:space="preserve">zéro DH </v>
      </c>
      <c r="C38" s="126" t="str">
        <f t="shared" si="1"/>
        <v xml:space="preserve">Zéro DH </v>
      </c>
      <c r="D38" s="126">
        <f t="shared" si="2"/>
        <v>0</v>
      </c>
      <c r="E38" s="126">
        <f t="shared" si="3"/>
        <v>0</v>
      </c>
      <c r="F38" s="126">
        <f t="shared" si="4"/>
        <v>0</v>
      </c>
      <c r="G38" s="126">
        <f t="shared" si="5"/>
        <v>0</v>
      </c>
      <c r="H38" s="126">
        <f t="shared" si="6"/>
        <v>0</v>
      </c>
      <c r="I38" s="126"/>
      <c r="J38" s="126">
        <f t="shared" si="7"/>
        <v>0</v>
      </c>
      <c r="K38" s="126">
        <f t="shared" si="8"/>
        <v>0</v>
      </c>
      <c r="L38" s="126">
        <f t="shared" si="9"/>
        <v>0</v>
      </c>
      <c r="M38" s="126">
        <f t="shared" si="10"/>
        <v>0</v>
      </c>
      <c r="N38" s="126">
        <f t="shared" si="11"/>
        <v>0</v>
      </c>
      <c r="O38" s="126">
        <f t="shared" si="12"/>
        <v>0</v>
      </c>
      <c r="P38" s="126">
        <f t="shared" si="13"/>
        <v>0</v>
      </c>
      <c r="Q38" s="126">
        <f t="shared" si="14"/>
        <v>0</v>
      </c>
      <c r="R38" s="126">
        <f t="shared" si="15"/>
        <v>0</v>
      </c>
      <c r="S38" s="126">
        <f t="shared" si="16"/>
        <v>0</v>
      </c>
      <c r="T38" s="126">
        <f t="shared" si="17"/>
        <v>0</v>
      </c>
      <c r="U38" s="126">
        <f t="shared" si="18"/>
        <v>0</v>
      </c>
      <c r="V38" s="126">
        <f t="shared" si="19"/>
        <v>0</v>
      </c>
      <c r="W38" s="126">
        <f t="shared" si="20"/>
        <v>0</v>
      </c>
      <c r="X38" s="126" t="str">
        <f t="shared" si="21"/>
        <v/>
      </c>
      <c r="Y38" s="126" t="str">
        <f t="shared" si="22"/>
        <v/>
      </c>
      <c r="Z38" s="126" t="str">
        <f t="shared" si="23"/>
        <v/>
      </c>
      <c r="AA38" s="126" t="str">
        <f t="shared" si="24"/>
        <v/>
      </c>
      <c r="AB38" s="126" t="str">
        <f t="shared" si="25"/>
        <v/>
      </c>
      <c r="AC38" s="126" t="str">
        <f t="shared" si="26"/>
        <v/>
      </c>
      <c r="AD38" s="126" t="str">
        <f t="shared" si="27"/>
        <v/>
      </c>
      <c r="AE38" s="126" t="str">
        <f t="shared" si="28"/>
        <v/>
      </c>
      <c r="AF38" s="126" t="str">
        <f t="shared" si="29"/>
        <v/>
      </c>
      <c r="AG38" s="126" t="str">
        <f t="shared" si="30"/>
        <v/>
      </c>
      <c r="AH38" s="126" t="str">
        <f t="shared" si="31"/>
        <v xml:space="preserve">zéro </v>
      </c>
      <c r="AI38" s="126" t="str">
        <f t="shared" si="32"/>
        <v/>
      </c>
      <c r="AJ38" s="126" t="str">
        <f t="shared" si="33"/>
        <v/>
      </c>
      <c r="AK38" s="126" t="str">
        <f t="shared" si="34"/>
        <v/>
      </c>
      <c r="AL38" s="126" t="str">
        <f t="shared" si="35"/>
        <v xml:space="preserve">DH </v>
      </c>
      <c r="AM38" s="126" t="str">
        <f t="shared" si="36"/>
        <v/>
      </c>
      <c r="AN38" s="126" t="str">
        <f t="shared" si="37"/>
        <v/>
      </c>
      <c r="AO38" s="126" t="str">
        <f t="shared" si="38"/>
        <v/>
      </c>
      <c r="AP38" s="126" t="str">
        <f t="shared" si="39"/>
        <v/>
      </c>
      <c r="AQ38" s="126" t="str">
        <f t="shared" si="40"/>
        <v xml:space="preserve"> </v>
      </c>
      <c r="AR38" s="126" t="str">
        <f t="shared" si="41"/>
        <v xml:space="preserve">cents </v>
      </c>
      <c r="AS38" s="126" t="str">
        <f t="shared" si="42"/>
        <v/>
      </c>
      <c r="AT38" s="126" t="str">
        <f t="shared" si="43"/>
        <v/>
      </c>
      <c r="AU38" s="126">
        <f t="shared" si="44"/>
        <v>0</v>
      </c>
      <c r="AV38" s="126" t="str">
        <f t="shared" si="45"/>
        <v xml:space="preserve">cents </v>
      </c>
      <c r="AW38" s="126" t="str">
        <f t="shared" si="46"/>
        <v/>
      </c>
      <c r="AX38" s="126" t="str">
        <f t="shared" si="47"/>
        <v/>
      </c>
      <c r="AY38" s="126">
        <f t="shared" si="48"/>
        <v>0</v>
      </c>
      <c r="AZ38" s="126" t="str">
        <f t="shared" si="49"/>
        <v xml:space="preserve">cents </v>
      </c>
      <c r="BA38" s="126" t="str">
        <f t="shared" si="50"/>
        <v/>
      </c>
      <c r="BB38" s="126" t="str">
        <f t="shared" si="51"/>
        <v/>
      </c>
      <c r="BC38" s="126" t="str">
        <f t="shared" si="52"/>
        <v/>
      </c>
      <c r="BD38" s="126" t="str">
        <f t="shared" si="53"/>
        <v/>
      </c>
      <c r="BE38" s="126" t="str">
        <f t="shared" si="54"/>
        <v/>
      </c>
      <c r="BF38" s="126" t="str">
        <f t="shared" si="55"/>
        <v/>
      </c>
      <c r="BG38" s="126" t="str">
        <f t="shared" si="56"/>
        <v/>
      </c>
      <c r="BH38" s="126" t="str">
        <f t="shared" si="57"/>
        <v/>
      </c>
      <c r="BI38" s="126" t="str">
        <f t="shared" si="58"/>
        <v/>
      </c>
      <c r="BJ38" s="126" t="str">
        <f t="shared" si="59"/>
        <v/>
      </c>
      <c r="BK38" s="126" t="str">
        <f t="shared" si="60"/>
        <v/>
      </c>
      <c r="BL38" s="126" t="str">
        <f t="shared" si="61"/>
        <v/>
      </c>
      <c r="BM38" s="126" t="str">
        <f t="shared" si="62"/>
        <v/>
      </c>
      <c r="BN38" s="126" t="str">
        <f t="shared" si="63"/>
        <v/>
      </c>
      <c r="BO38" s="126" t="str">
        <f t="shared" si="64"/>
        <v/>
      </c>
      <c r="BP38" s="126" t="str">
        <f t="shared" si="65"/>
        <v/>
      </c>
      <c r="BQ38" s="126" t="str">
        <f t="shared" si="66"/>
        <v/>
      </c>
      <c r="BR38" s="126" t="str">
        <f t="shared" si="67"/>
        <v/>
      </c>
      <c r="BS38" s="126" t="str">
        <f t="shared" si="68"/>
        <v/>
      </c>
      <c r="BT38" s="126" t="str">
        <f t="shared" si="69"/>
        <v/>
      </c>
      <c r="BU38" s="126" t="str">
        <f t="shared" si="70"/>
        <v/>
      </c>
      <c r="BV38" s="126">
        <f t="shared" si="71"/>
        <v>0</v>
      </c>
      <c r="BW38" s="126" t="str">
        <f t="shared" si="72"/>
        <v/>
      </c>
      <c r="BX38" s="126" t="str">
        <f t="shared" si="73"/>
        <v/>
      </c>
      <c r="BY38" s="126" t="str">
        <f t="shared" si="74"/>
        <v/>
      </c>
      <c r="BZ38" s="126">
        <f t="shared" si="75"/>
        <v>0</v>
      </c>
      <c r="CA38" s="126" t="str">
        <f t="shared" si="76"/>
        <v/>
      </c>
      <c r="CB38" s="126">
        <f t="shared" si="77"/>
        <v>0</v>
      </c>
      <c r="CC38" s="126" t="str">
        <f t="shared" si="78"/>
        <v/>
      </c>
      <c r="CD38" s="126" t="str">
        <f t="shared" si="79"/>
        <v/>
      </c>
      <c r="CE38" s="126">
        <f t="shared" si="80"/>
        <v>0</v>
      </c>
      <c r="CF38" s="126" t="str">
        <f t="shared" si="92"/>
        <v/>
      </c>
      <c r="CG38" s="126" t="str">
        <f t="shared" si="92"/>
        <v/>
      </c>
      <c r="CH38" s="126" t="str">
        <f t="shared" si="82"/>
        <v/>
      </c>
      <c r="CI38" s="126" t="str">
        <f t="shared" si="93"/>
        <v/>
      </c>
      <c r="CJ38" s="126" t="str">
        <f t="shared" si="93"/>
        <v/>
      </c>
      <c r="CK38" s="126" t="str">
        <f t="shared" si="93"/>
        <v/>
      </c>
      <c r="CL38" s="126" t="str">
        <f t="shared" si="84"/>
        <v/>
      </c>
      <c r="CM38" s="126" t="str">
        <f t="shared" si="85"/>
        <v/>
      </c>
      <c r="CN38" s="126" t="str">
        <f t="shared" si="86"/>
        <v/>
      </c>
      <c r="CO38" s="126" t="str">
        <f t="shared" si="87"/>
        <v/>
      </c>
      <c r="CP38" s="126" t="str">
        <f t="shared" si="88"/>
        <v/>
      </c>
      <c r="CQ38" s="126" t="str">
        <f t="shared" si="89"/>
        <v/>
      </c>
      <c r="CR38" s="126" t="str">
        <f t="shared" si="90"/>
        <v/>
      </c>
      <c r="CS38" s="126" t="str">
        <f t="shared" si="91"/>
        <v/>
      </c>
      <c r="CT38" s="126"/>
      <c r="CU38" s="126"/>
      <c r="CV38" s="127"/>
    </row>
    <row r="39" spans="1:100">
      <c r="A39" s="129"/>
      <c r="B39" s="125" t="str">
        <f t="shared" si="0"/>
        <v xml:space="preserve">zéro DH </v>
      </c>
      <c r="C39" s="126" t="str">
        <f t="shared" si="1"/>
        <v xml:space="preserve">Zéro DH </v>
      </c>
      <c r="D39" s="126">
        <f t="shared" si="2"/>
        <v>0</v>
      </c>
      <c r="E39" s="126">
        <f t="shared" si="3"/>
        <v>0</v>
      </c>
      <c r="F39" s="126">
        <f t="shared" si="4"/>
        <v>0</v>
      </c>
      <c r="G39" s="126">
        <f t="shared" si="5"/>
        <v>0</v>
      </c>
      <c r="H39" s="126">
        <f t="shared" si="6"/>
        <v>0</v>
      </c>
      <c r="I39" s="126"/>
      <c r="J39" s="126">
        <f t="shared" si="7"/>
        <v>0</v>
      </c>
      <c r="K39" s="126">
        <f t="shared" si="8"/>
        <v>0</v>
      </c>
      <c r="L39" s="126">
        <f t="shared" si="9"/>
        <v>0</v>
      </c>
      <c r="M39" s="126">
        <f t="shared" si="10"/>
        <v>0</v>
      </c>
      <c r="N39" s="126">
        <f t="shared" si="11"/>
        <v>0</v>
      </c>
      <c r="O39" s="126">
        <f t="shared" si="12"/>
        <v>0</v>
      </c>
      <c r="P39" s="126">
        <f t="shared" si="13"/>
        <v>0</v>
      </c>
      <c r="Q39" s="126">
        <f t="shared" si="14"/>
        <v>0</v>
      </c>
      <c r="R39" s="126">
        <f t="shared" si="15"/>
        <v>0</v>
      </c>
      <c r="S39" s="126">
        <f t="shared" si="16"/>
        <v>0</v>
      </c>
      <c r="T39" s="126">
        <f t="shared" si="17"/>
        <v>0</v>
      </c>
      <c r="U39" s="126">
        <f t="shared" si="18"/>
        <v>0</v>
      </c>
      <c r="V39" s="126">
        <f t="shared" si="19"/>
        <v>0</v>
      </c>
      <c r="W39" s="126">
        <f t="shared" si="20"/>
        <v>0</v>
      </c>
      <c r="X39" s="126" t="str">
        <f t="shared" si="21"/>
        <v/>
      </c>
      <c r="Y39" s="126" t="str">
        <f t="shared" si="22"/>
        <v/>
      </c>
      <c r="Z39" s="126" t="str">
        <f t="shared" si="23"/>
        <v/>
      </c>
      <c r="AA39" s="126" t="str">
        <f t="shared" si="24"/>
        <v/>
      </c>
      <c r="AB39" s="126" t="str">
        <f t="shared" si="25"/>
        <v/>
      </c>
      <c r="AC39" s="126" t="str">
        <f t="shared" si="26"/>
        <v/>
      </c>
      <c r="AD39" s="126" t="str">
        <f t="shared" si="27"/>
        <v/>
      </c>
      <c r="AE39" s="126" t="str">
        <f t="shared" si="28"/>
        <v/>
      </c>
      <c r="AF39" s="126" t="str">
        <f t="shared" si="29"/>
        <v/>
      </c>
      <c r="AG39" s="126" t="str">
        <f t="shared" si="30"/>
        <v/>
      </c>
      <c r="AH39" s="126" t="str">
        <f t="shared" si="31"/>
        <v xml:space="preserve">zéro </v>
      </c>
      <c r="AI39" s="126" t="str">
        <f t="shared" si="32"/>
        <v/>
      </c>
      <c r="AJ39" s="126" t="str">
        <f t="shared" si="33"/>
        <v/>
      </c>
      <c r="AK39" s="126" t="str">
        <f t="shared" si="34"/>
        <v/>
      </c>
      <c r="AL39" s="126" t="str">
        <f t="shared" si="35"/>
        <v xml:space="preserve">DH </v>
      </c>
      <c r="AM39" s="126" t="str">
        <f t="shared" si="36"/>
        <v/>
      </c>
      <c r="AN39" s="126" t="str">
        <f t="shared" si="37"/>
        <v/>
      </c>
      <c r="AO39" s="126" t="str">
        <f t="shared" si="38"/>
        <v/>
      </c>
      <c r="AP39" s="126" t="str">
        <f t="shared" si="39"/>
        <v/>
      </c>
      <c r="AQ39" s="126" t="str">
        <f t="shared" si="40"/>
        <v xml:space="preserve"> </v>
      </c>
      <c r="AR39" s="126" t="str">
        <f t="shared" si="41"/>
        <v xml:space="preserve">cents </v>
      </c>
      <c r="AS39" s="126" t="str">
        <f t="shared" si="42"/>
        <v/>
      </c>
      <c r="AT39" s="126" t="str">
        <f t="shared" si="43"/>
        <v/>
      </c>
      <c r="AU39" s="126">
        <f t="shared" si="44"/>
        <v>0</v>
      </c>
      <c r="AV39" s="126" t="str">
        <f t="shared" si="45"/>
        <v xml:space="preserve">cents </v>
      </c>
      <c r="AW39" s="126" t="str">
        <f t="shared" si="46"/>
        <v/>
      </c>
      <c r="AX39" s="126" t="str">
        <f t="shared" si="47"/>
        <v/>
      </c>
      <c r="AY39" s="126">
        <f t="shared" si="48"/>
        <v>0</v>
      </c>
      <c r="AZ39" s="126" t="str">
        <f t="shared" si="49"/>
        <v xml:space="preserve">cents </v>
      </c>
      <c r="BA39" s="126" t="str">
        <f t="shared" si="50"/>
        <v/>
      </c>
      <c r="BB39" s="126" t="str">
        <f t="shared" si="51"/>
        <v/>
      </c>
      <c r="BC39" s="126" t="str">
        <f t="shared" si="52"/>
        <v/>
      </c>
      <c r="BD39" s="126" t="str">
        <f t="shared" si="53"/>
        <v/>
      </c>
      <c r="BE39" s="126" t="str">
        <f t="shared" si="54"/>
        <v/>
      </c>
      <c r="BF39" s="126" t="str">
        <f t="shared" si="55"/>
        <v/>
      </c>
      <c r="BG39" s="126" t="str">
        <f t="shared" si="56"/>
        <v/>
      </c>
      <c r="BH39" s="126" t="str">
        <f t="shared" si="57"/>
        <v/>
      </c>
      <c r="BI39" s="126" t="str">
        <f t="shared" si="58"/>
        <v/>
      </c>
      <c r="BJ39" s="126" t="str">
        <f t="shared" si="59"/>
        <v/>
      </c>
      <c r="BK39" s="126" t="str">
        <f t="shared" si="60"/>
        <v/>
      </c>
      <c r="BL39" s="126" t="str">
        <f t="shared" si="61"/>
        <v/>
      </c>
      <c r="BM39" s="126" t="str">
        <f t="shared" si="62"/>
        <v/>
      </c>
      <c r="BN39" s="126" t="str">
        <f t="shared" si="63"/>
        <v/>
      </c>
      <c r="BO39" s="126" t="str">
        <f t="shared" si="64"/>
        <v/>
      </c>
      <c r="BP39" s="126" t="str">
        <f t="shared" si="65"/>
        <v/>
      </c>
      <c r="BQ39" s="126" t="str">
        <f t="shared" si="66"/>
        <v/>
      </c>
      <c r="BR39" s="126" t="str">
        <f t="shared" si="67"/>
        <v/>
      </c>
      <c r="BS39" s="126" t="str">
        <f t="shared" si="68"/>
        <v/>
      </c>
      <c r="BT39" s="126" t="str">
        <f t="shared" si="69"/>
        <v/>
      </c>
      <c r="BU39" s="126" t="str">
        <f t="shared" si="70"/>
        <v/>
      </c>
      <c r="BV39" s="126">
        <f t="shared" si="71"/>
        <v>0</v>
      </c>
      <c r="BW39" s="126" t="str">
        <f t="shared" si="72"/>
        <v/>
      </c>
      <c r="BX39" s="126" t="str">
        <f t="shared" si="73"/>
        <v/>
      </c>
      <c r="BY39" s="126" t="str">
        <f t="shared" si="74"/>
        <v/>
      </c>
      <c r="BZ39" s="126">
        <f t="shared" si="75"/>
        <v>0</v>
      </c>
      <c r="CA39" s="126" t="str">
        <f t="shared" si="76"/>
        <v/>
      </c>
      <c r="CB39" s="126">
        <f t="shared" si="77"/>
        <v>0</v>
      </c>
      <c r="CC39" s="126" t="str">
        <f t="shared" si="78"/>
        <v/>
      </c>
      <c r="CD39" s="126" t="str">
        <f t="shared" si="79"/>
        <v/>
      </c>
      <c r="CE39" s="126">
        <f t="shared" si="80"/>
        <v>0</v>
      </c>
      <c r="CF39" s="126" t="str">
        <f t="shared" si="92"/>
        <v/>
      </c>
      <c r="CG39" s="126" t="str">
        <f t="shared" si="92"/>
        <v/>
      </c>
      <c r="CH39" s="126" t="str">
        <f t="shared" si="82"/>
        <v/>
      </c>
      <c r="CI39" s="126" t="str">
        <f t="shared" si="93"/>
        <v/>
      </c>
      <c r="CJ39" s="126" t="str">
        <f t="shared" si="93"/>
        <v/>
      </c>
      <c r="CK39" s="126" t="str">
        <f t="shared" si="93"/>
        <v/>
      </c>
      <c r="CL39" s="126" t="str">
        <f t="shared" si="84"/>
        <v/>
      </c>
      <c r="CM39" s="126" t="str">
        <f t="shared" si="85"/>
        <v/>
      </c>
      <c r="CN39" s="126" t="str">
        <f t="shared" si="86"/>
        <v/>
      </c>
      <c r="CO39" s="126" t="str">
        <f t="shared" si="87"/>
        <v/>
      </c>
      <c r="CP39" s="126" t="str">
        <f t="shared" si="88"/>
        <v/>
      </c>
      <c r="CQ39" s="126" t="str">
        <f t="shared" si="89"/>
        <v/>
      </c>
      <c r="CR39" s="126" t="str">
        <f t="shared" si="90"/>
        <v/>
      </c>
      <c r="CS39" s="126" t="str">
        <f t="shared" si="91"/>
        <v/>
      </c>
      <c r="CT39" s="126"/>
      <c r="CU39" s="126"/>
      <c r="CV39" s="127"/>
    </row>
    <row r="40" spans="1:100">
      <c r="A40" s="129"/>
      <c r="B40" s="125" t="str">
        <f t="shared" si="0"/>
        <v xml:space="preserve">zéro DH </v>
      </c>
      <c r="C40" s="126" t="str">
        <f t="shared" si="1"/>
        <v xml:space="preserve">Zéro DH </v>
      </c>
      <c r="D40" s="126">
        <f t="shared" si="2"/>
        <v>0</v>
      </c>
      <c r="E40" s="126">
        <f t="shared" si="3"/>
        <v>0</v>
      </c>
      <c r="F40" s="126">
        <f t="shared" si="4"/>
        <v>0</v>
      </c>
      <c r="G40" s="126">
        <f t="shared" si="5"/>
        <v>0</v>
      </c>
      <c r="H40" s="126">
        <f t="shared" si="6"/>
        <v>0</v>
      </c>
      <c r="I40" s="126"/>
      <c r="J40" s="126">
        <f t="shared" si="7"/>
        <v>0</v>
      </c>
      <c r="K40" s="126">
        <f t="shared" si="8"/>
        <v>0</v>
      </c>
      <c r="L40" s="126">
        <f t="shared" si="9"/>
        <v>0</v>
      </c>
      <c r="M40" s="126">
        <f t="shared" si="10"/>
        <v>0</v>
      </c>
      <c r="N40" s="126">
        <f t="shared" si="11"/>
        <v>0</v>
      </c>
      <c r="O40" s="126">
        <f t="shared" si="12"/>
        <v>0</v>
      </c>
      <c r="P40" s="126">
        <f t="shared" si="13"/>
        <v>0</v>
      </c>
      <c r="Q40" s="126">
        <f t="shared" si="14"/>
        <v>0</v>
      </c>
      <c r="R40" s="126">
        <f t="shared" si="15"/>
        <v>0</v>
      </c>
      <c r="S40" s="126">
        <f t="shared" si="16"/>
        <v>0</v>
      </c>
      <c r="T40" s="126">
        <f t="shared" si="17"/>
        <v>0</v>
      </c>
      <c r="U40" s="126">
        <f t="shared" si="18"/>
        <v>0</v>
      </c>
      <c r="V40" s="126">
        <f t="shared" si="19"/>
        <v>0</v>
      </c>
      <c r="W40" s="126">
        <f t="shared" si="20"/>
        <v>0</v>
      </c>
      <c r="X40" s="126" t="str">
        <f t="shared" si="21"/>
        <v/>
      </c>
      <c r="Y40" s="126" t="str">
        <f t="shared" si="22"/>
        <v/>
      </c>
      <c r="Z40" s="126" t="str">
        <f t="shared" si="23"/>
        <v/>
      </c>
      <c r="AA40" s="126" t="str">
        <f t="shared" si="24"/>
        <v/>
      </c>
      <c r="AB40" s="126" t="str">
        <f t="shared" si="25"/>
        <v/>
      </c>
      <c r="AC40" s="126" t="str">
        <f t="shared" si="26"/>
        <v/>
      </c>
      <c r="AD40" s="126" t="str">
        <f t="shared" si="27"/>
        <v/>
      </c>
      <c r="AE40" s="126" t="str">
        <f t="shared" si="28"/>
        <v/>
      </c>
      <c r="AF40" s="126" t="str">
        <f t="shared" si="29"/>
        <v/>
      </c>
      <c r="AG40" s="126" t="str">
        <f t="shared" si="30"/>
        <v/>
      </c>
      <c r="AH40" s="126" t="str">
        <f t="shared" si="31"/>
        <v xml:space="preserve">zéro </v>
      </c>
      <c r="AI40" s="126" t="str">
        <f t="shared" si="32"/>
        <v/>
      </c>
      <c r="AJ40" s="126" t="str">
        <f t="shared" si="33"/>
        <v/>
      </c>
      <c r="AK40" s="126" t="str">
        <f t="shared" si="34"/>
        <v/>
      </c>
      <c r="AL40" s="126" t="str">
        <f t="shared" si="35"/>
        <v xml:space="preserve">DH </v>
      </c>
      <c r="AM40" s="126" t="str">
        <f t="shared" si="36"/>
        <v/>
      </c>
      <c r="AN40" s="126" t="str">
        <f t="shared" si="37"/>
        <v/>
      </c>
      <c r="AO40" s="126" t="str">
        <f t="shared" si="38"/>
        <v/>
      </c>
      <c r="AP40" s="126" t="str">
        <f t="shared" si="39"/>
        <v/>
      </c>
      <c r="AQ40" s="126" t="str">
        <f t="shared" si="40"/>
        <v xml:space="preserve"> </v>
      </c>
      <c r="AR40" s="126" t="str">
        <f t="shared" si="41"/>
        <v xml:space="preserve">cents </v>
      </c>
      <c r="AS40" s="126" t="str">
        <f t="shared" si="42"/>
        <v/>
      </c>
      <c r="AT40" s="126" t="str">
        <f t="shared" si="43"/>
        <v/>
      </c>
      <c r="AU40" s="126">
        <f t="shared" si="44"/>
        <v>0</v>
      </c>
      <c r="AV40" s="126" t="str">
        <f t="shared" si="45"/>
        <v xml:space="preserve">cents </v>
      </c>
      <c r="AW40" s="126" t="str">
        <f t="shared" si="46"/>
        <v/>
      </c>
      <c r="AX40" s="126" t="str">
        <f t="shared" si="47"/>
        <v/>
      </c>
      <c r="AY40" s="126">
        <f t="shared" si="48"/>
        <v>0</v>
      </c>
      <c r="AZ40" s="126" t="str">
        <f t="shared" si="49"/>
        <v xml:space="preserve">cents </v>
      </c>
      <c r="BA40" s="126" t="str">
        <f t="shared" si="50"/>
        <v/>
      </c>
      <c r="BB40" s="126" t="str">
        <f t="shared" si="51"/>
        <v/>
      </c>
      <c r="BC40" s="126" t="str">
        <f t="shared" si="52"/>
        <v/>
      </c>
      <c r="BD40" s="126" t="str">
        <f t="shared" si="53"/>
        <v/>
      </c>
      <c r="BE40" s="126" t="str">
        <f t="shared" si="54"/>
        <v/>
      </c>
      <c r="BF40" s="126" t="str">
        <f t="shared" si="55"/>
        <v/>
      </c>
      <c r="BG40" s="126" t="str">
        <f t="shared" si="56"/>
        <v/>
      </c>
      <c r="BH40" s="126" t="str">
        <f t="shared" si="57"/>
        <v/>
      </c>
      <c r="BI40" s="126" t="str">
        <f t="shared" si="58"/>
        <v/>
      </c>
      <c r="BJ40" s="126" t="str">
        <f t="shared" si="59"/>
        <v/>
      </c>
      <c r="BK40" s="126" t="str">
        <f t="shared" si="60"/>
        <v/>
      </c>
      <c r="BL40" s="126" t="str">
        <f t="shared" si="61"/>
        <v/>
      </c>
      <c r="BM40" s="126" t="str">
        <f t="shared" si="62"/>
        <v/>
      </c>
      <c r="BN40" s="126" t="str">
        <f t="shared" si="63"/>
        <v/>
      </c>
      <c r="BO40" s="126" t="str">
        <f t="shared" si="64"/>
        <v/>
      </c>
      <c r="BP40" s="126" t="str">
        <f t="shared" si="65"/>
        <v/>
      </c>
      <c r="BQ40" s="126" t="str">
        <f t="shared" si="66"/>
        <v/>
      </c>
      <c r="BR40" s="126" t="str">
        <f t="shared" si="67"/>
        <v/>
      </c>
      <c r="BS40" s="126" t="str">
        <f t="shared" si="68"/>
        <v/>
      </c>
      <c r="BT40" s="126" t="str">
        <f t="shared" si="69"/>
        <v/>
      </c>
      <c r="BU40" s="126" t="str">
        <f t="shared" si="70"/>
        <v/>
      </c>
      <c r="BV40" s="126">
        <f t="shared" si="71"/>
        <v>0</v>
      </c>
      <c r="BW40" s="126" t="str">
        <f t="shared" si="72"/>
        <v/>
      </c>
      <c r="BX40" s="126" t="str">
        <f t="shared" si="73"/>
        <v/>
      </c>
      <c r="BY40" s="126" t="str">
        <f t="shared" si="74"/>
        <v/>
      </c>
      <c r="BZ40" s="126">
        <f t="shared" si="75"/>
        <v>0</v>
      </c>
      <c r="CA40" s="126" t="str">
        <f t="shared" si="76"/>
        <v/>
      </c>
      <c r="CB40" s="126">
        <f t="shared" si="77"/>
        <v>0</v>
      </c>
      <c r="CC40" s="126" t="str">
        <f t="shared" si="78"/>
        <v/>
      </c>
      <c r="CD40" s="126" t="str">
        <f t="shared" si="79"/>
        <v/>
      </c>
      <c r="CE40" s="126">
        <f t="shared" si="80"/>
        <v>0</v>
      </c>
      <c r="CF40" s="126" t="str">
        <f t="shared" si="92"/>
        <v/>
      </c>
      <c r="CG40" s="126" t="str">
        <f t="shared" si="92"/>
        <v/>
      </c>
      <c r="CH40" s="126" t="str">
        <f t="shared" si="82"/>
        <v/>
      </c>
      <c r="CI40" s="126" t="str">
        <f t="shared" si="93"/>
        <v/>
      </c>
      <c r="CJ40" s="126" t="str">
        <f t="shared" si="93"/>
        <v/>
      </c>
      <c r="CK40" s="126" t="str">
        <f t="shared" si="93"/>
        <v/>
      </c>
      <c r="CL40" s="126" t="str">
        <f t="shared" si="84"/>
        <v/>
      </c>
      <c r="CM40" s="126" t="str">
        <f t="shared" si="85"/>
        <v/>
      </c>
      <c r="CN40" s="126" t="str">
        <f t="shared" si="86"/>
        <v/>
      </c>
      <c r="CO40" s="126" t="str">
        <f t="shared" si="87"/>
        <v/>
      </c>
      <c r="CP40" s="126" t="str">
        <f t="shared" si="88"/>
        <v/>
      </c>
      <c r="CQ40" s="126" t="str">
        <f t="shared" si="89"/>
        <v/>
      </c>
      <c r="CR40" s="126" t="str">
        <f t="shared" si="90"/>
        <v/>
      </c>
      <c r="CS40" s="126" t="str">
        <f t="shared" si="91"/>
        <v/>
      </c>
      <c r="CT40" s="126"/>
      <c r="CU40" s="126"/>
      <c r="CV40" s="127"/>
    </row>
    <row r="41" spans="1:100">
      <c r="A41" s="129"/>
      <c r="B41" s="125" t="str">
        <f t="shared" si="0"/>
        <v xml:space="preserve">zéro DH </v>
      </c>
      <c r="C41" s="126" t="str">
        <f t="shared" si="1"/>
        <v xml:space="preserve">Zéro DH </v>
      </c>
      <c r="D41" s="126">
        <f t="shared" si="2"/>
        <v>0</v>
      </c>
      <c r="E41" s="126">
        <f t="shared" si="3"/>
        <v>0</v>
      </c>
      <c r="F41" s="126">
        <f t="shared" si="4"/>
        <v>0</v>
      </c>
      <c r="G41" s="126">
        <f t="shared" si="5"/>
        <v>0</v>
      </c>
      <c r="H41" s="126">
        <f t="shared" si="6"/>
        <v>0</v>
      </c>
      <c r="I41" s="126"/>
      <c r="J41" s="126">
        <f t="shared" si="7"/>
        <v>0</v>
      </c>
      <c r="K41" s="126">
        <f t="shared" si="8"/>
        <v>0</v>
      </c>
      <c r="L41" s="126">
        <f t="shared" si="9"/>
        <v>0</v>
      </c>
      <c r="M41" s="126">
        <f t="shared" si="10"/>
        <v>0</v>
      </c>
      <c r="N41" s="126">
        <f t="shared" si="11"/>
        <v>0</v>
      </c>
      <c r="O41" s="126">
        <f t="shared" si="12"/>
        <v>0</v>
      </c>
      <c r="P41" s="126">
        <f t="shared" si="13"/>
        <v>0</v>
      </c>
      <c r="Q41" s="126">
        <f t="shared" si="14"/>
        <v>0</v>
      </c>
      <c r="R41" s="126">
        <f t="shared" si="15"/>
        <v>0</v>
      </c>
      <c r="S41" s="126">
        <f t="shared" si="16"/>
        <v>0</v>
      </c>
      <c r="T41" s="126">
        <f t="shared" si="17"/>
        <v>0</v>
      </c>
      <c r="U41" s="126">
        <f t="shared" si="18"/>
        <v>0</v>
      </c>
      <c r="V41" s="126">
        <f t="shared" si="19"/>
        <v>0</v>
      </c>
      <c r="W41" s="126">
        <f t="shared" si="20"/>
        <v>0</v>
      </c>
      <c r="X41" s="126" t="str">
        <f t="shared" si="21"/>
        <v/>
      </c>
      <c r="Y41" s="126" t="str">
        <f t="shared" si="22"/>
        <v/>
      </c>
      <c r="Z41" s="126" t="str">
        <f t="shared" si="23"/>
        <v/>
      </c>
      <c r="AA41" s="126" t="str">
        <f t="shared" si="24"/>
        <v/>
      </c>
      <c r="AB41" s="126" t="str">
        <f t="shared" si="25"/>
        <v/>
      </c>
      <c r="AC41" s="126" t="str">
        <f t="shared" si="26"/>
        <v/>
      </c>
      <c r="AD41" s="126" t="str">
        <f t="shared" si="27"/>
        <v/>
      </c>
      <c r="AE41" s="126" t="str">
        <f t="shared" si="28"/>
        <v/>
      </c>
      <c r="AF41" s="126" t="str">
        <f t="shared" si="29"/>
        <v/>
      </c>
      <c r="AG41" s="126" t="str">
        <f t="shared" si="30"/>
        <v/>
      </c>
      <c r="AH41" s="126" t="str">
        <f t="shared" si="31"/>
        <v xml:space="preserve">zéro </v>
      </c>
      <c r="AI41" s="126" t="str">
        <f t="shared" si="32"/>
        <v/>
      </c>
      <c r="AJ41" s="126" t="str">
        <f t="shared" si="33"/>
        <v/>
      </c>
      <c r="AK41" s="126" t="str">
        <f t="shared" si="34"/>
        <v/>
      </c>
      <c r="AL41" s="126" t="str">
        <f t="shared" si="35"/>
        <v xml:space="preserve">DH </v>
      </c>
      <c r="AM41" s="126" t="str">
        <f t="shared" si="36"/>
        <v/>
      </c>
      <c r="AN41" s="126" t="str">
        <f t="shared" si="37"/>
        <v/>
      </c>
      <c r="AO41" s="126" t="str">
        <f t="shared" si="38"/>
        <v/>
      </c>
      <c r="AP41" s="126" t="str">
        <f t="shared" si="39"/>
        <v/>
      </c>
      <c r="AQ41" s="126" t="str">
        <f t="shared" si="40"/>
        <v xml:space="preserve"> </v>
      </c>
      <c r="AR41" s="126" t="str">
        <f t="shared" si="41"/>
        <v xml:space="preserve">cents </v>
      </c>
      <c r="AS41" s="126" t="str">
        <f t="shared" si="42"/>
        <v/>
      </c>
      <c r="AT41" s="126" t="str">
        <f t="shared" si="43"/>
        <v/>
      </c>
      <c r="AU41" s="126">
        <f t="shared" si="44"/>
        <v>0</v>
      </c>
      <c r="AV41" s="126" t="str">
        <f t="shared" si="45"/>
        <v xml:space="preserve">cents </v>
      </c>
      <c r="AW41" s="126" t="str">
        <f t="shared" si="46"/>
        <v/>
      </c>
      <c r="AX41" s="126" t="str">
        <f t="shared" si="47"/>
        <v/>
      </c>
      <c r="AY41" s="126">
        <f t="shared" si="48"/>
        <v>0</v>
      </c>
      <c r="AZ41" s="126" t="str">
        <f t="shared" si="49"/>
        <v xml:space="preserve">cents </v>
      </c>
      <c r="BA41" s="126" t="str">
        <f t="shared" si="50"/>
        <v/>
      </c>
      <c r="BB41" s="126" t="str">
        <f t="shared" si="51"/>
        <v/>
      </c>
      <c r="BC41" s="126" t="str">
        <f t="shared" si="52"/>
        <v/>
      </c>
      <c r="BD41" s="126" t="str">
        <f t="shared" si="53"/>
        <v/>
      </c>
      <c r="BE41" s="126" t="str">
        <f t="shared" si="54"/>
        <v/>
      </c>
      <c r="BF41" s="126" t="str">
        <f t="shared" si="55"/>
        <v/>
      </c>
      <c r="BG41" s="126" t="str">
        <f t="shared" si="56"/>
        <v/>
      </c>
      <c r="BH41" s="126" t="str">
        <f t="shared" si="57"/>
        <v/>
      </c>
      <c r="BI41" s="126" t="str">
        <f t="shared" si="58"/>
        <v/>
      </c>
      <c r="BJ41" s="126" t="str">
        <f t="shared" si="59"/>
        <v/>
      </c>
      <c r="BK41" s="126" t="str">
        <f t="shared" si="60"/>
        <v/>
      </c>
      <c r="BL41" s="126" t="str">
        <f t="shared" si="61"/>
        <v/>
      </c>
      <c r="BM41" s="126" t="str">
        <f t="shared" si="62"/>
        <v/>
      </c>
      <c r="BN41" s="126" t="str">
        <f t="shared" si="63"/>
        <v/>
      </c>
      <c r="BO41" s="126" t="str">
        <f t="shared" si="64"/>
        <v/>
      </c>
      <c r="BP41" s="126" t="str">
        <f t="shared" si="65"/>
        <v/>
      </c>
      <c r="BQ41" s="126" t="str">
        <f t="shared" si="66"/>
        <v/>
      </c>
      <c r="BR41" s="126" t="str">
        <f t="shared" si="67"/>
        <v/>
      </c>
      <c r="BS41" s="126" t="str">
        <f t="shared" si="68"/>
        <v/>
      </c>
      <c r="BT41" s="126" t="str">
        <f t="shared" si="69"/>
        <v/>
      </c>
      <c r="BU41" s="126" t="str">
        <f t="shared" si="70"/>
        <v/>
      </c>
      <c r="BV41" s="126">
        <f t="shared" si="71"/>
        <v>0</v>
      </c>
      <c r="BW41" s="126" t="str">
        <f t="shared" si="72"/>
        <v/>
      </c>
      <c r="BX41" s="126" t="str">
        <f t="shared" si="73"/>
        <v/>
      </c>
      <c r="BY41" s="126" t="str">
        <f t="shared" si="74"/>
        <v/>
      </c>
      <c r="BZ41" s="126">
        <f t="shared" si="75"/>
        <v>0</v>
      </c>
      <c r="CA41" s="126" t="str">
        <f t="shared" si="76"/>
        <v/>
      </c>
      <c r="CB41" s="126">
        <f t="shared" si="77"/>
        <v>0</v>
      </c>
      <c r="CC41" s="126" t="str">
        <f t="shared" si="78"/>
        <v/>
      </c>
      <c r="CD41" s="126" t="str">
        <f t="shared" si="79"/>
        <v/>
      </c>
      <c r="CE41" s="126">
        <f t="shared" si="80"/>
        <v>0</v>
      </c>
      <c r="CF41" s="126" t="str">
        <f t="shared" si="92"/>
        <v/>
      </c>
      <c r="CG41" s="126" t="str">
        <f t="shared" si="92"/>
        <v/>
      </c>
      <c r="CH41" s="126" t="str">
        <f t="shared" si="82"/>
        <v/>
      </c>
      <c r="CI41" s="126" t="str">
        <f t="shared" si="93"/>
        <v/>
      </c>
      <c r="CJ41" s="126" t="str">
        <f t="shared" si="93"/>
        <v/>
      </c>
      <c r="CK41" s="126" t="str">
        <f t="shared" si="93"/>
        <v/>
      </c>
      <c r="CL41" s="126" t="str">
        <f t="shared" si="84"/>
        <v/>
      </c>
      <c r="CM41" s="126" t="str">
        <f t="shared" si="85"/>
        <v/>
      </c>
      <c r="CN41" s="126" t="str">
        <f t="shared" si="86"/>
        <v/>
      </c>
      <c r="CO41" s="126" t="str">
        <f t="shared" si="87"/>
        <v/>
      </c>
      <c r="CP41" s="126" t="str">
        <f t="shared" si="88"/>
        <v/>
      </c>
      <c r="CQ41" s="126" t="str">
        <f t="shared" si="89"/>
        <v/>
      </c>
      <c r="CR41" s="126" t="str">
        <f t="shared" si="90"/>
        <v/>
      </c>
      <c r="CS41" s="126" t="str">
        <f t="shared" si="91"/>
        <v/>
      </c>
      <c r="CT41" s="126"/>
      <c r="CU41" s="126"/>
      <c r="CV41" s="127"/>
    </row>
    <row r="42" spans="1:100">
      <c r="A42" s="129"/>
      <c r="B42" s="125" t="str">
        <f t="shared" si="0"/>
        <v xml:space="preserve">zéro DH </v>
      </c>
      <c r="C42" s="126" t="str">
        <f t="shared" si="1"/>
        <v xml:space="preserve">Zéro DH </v>
      </c>
      <c r="D42" s="126">
        <f t="shared" si="2"/>
        <v>0</v>
      </c>
      <c r="E42" s="126">
        <f t="shared" si="3"/>
        <v>0</v>
      </c>
      <c r="F42" s="126">
        <f t="shared" si="4"/>
        <v>0</v>
      </c>
      <c r="G42" s="126">
        <f t="shared" si="5"/>
        <v>0</v>
      </c>
      <c r="H42" s="126">
        <f t="shared" si="6"/>
        <v>0</v>
      </c>
      <c r="I42" s="126"/>
      <c r="J42" s="126">
        <f t="shared" si="7"/>
        <v>0</v>
      </c>
      <c r="K42" s="126">
        <f t="shared" si="8"/>
        <v>0</v>
      </c>
      <c r="L42" s="126">
        <f t="shared" si="9"/>
        <v>0</v>
      </c>
      <c r="M42" s="126">
        <f t="shared" si="10"/>
        <v>0</v>
      </c>
      <c r="N42" s="126">
        <f t="shared" si="11"/>
        <v>0</v>
      </c>
      <c r="O42" s="126">
        <f t="shared" si="12"/>
        <v>0</v>
      </c>
      <c r="P42" s="126">
        <f t="shared" si="13"/>
        <v>0</v>
      </c>
      <c r="Q42" s="126">
        <f t="shared" si="14"/>
        <v>0</v>
      </c>
      <c r="R42" s="126">
        <f t="shared" si="15"/>
        <v>0</v>
      </c>
      <c r="S42" s="126">
        <f t="shared" si="16"/>
        <v>0</v>
      </c>
      <c r="T42" s="126">
        <f t="shared" si="17"/>
        <v>0</v>
      </c>
      <c r="U42" s="126">
        <f t="shared" si="18"/>
        <v>0</v>
      </c>
      <c r="V42" s="126">
        <f t="shared" si="19"/>
        <v>0</v>
      </c>
      <c r="W42" s="126">
        <f t="shared" si="20"/>
        <v>0</v>
      </c>
      <c r="X42" s="126" t="str">
        <f t="shared" si="21"/>
        <v/>
      </c>
      <c r="Y42" s="126" t="str">
        <f t="shared" si="22"/>
        <v/>
      </c>
      <c r="Z42" s="126" t="str">
        <f t="shared" si="23"/>
        <v/>
      </c>
      <c r="AA42" s="126" t="str">
        <f t="shared" si="24"/>
        <v/>
      </c>
      <c r="AB42" s="126" t="str">
        <f t="shared" si="25"/>
        <v/>
      </c>
      <c r="AC42" s="126" t="str">
        <f t="shared" si="26"/>
        <v/>
      </c>
      <c r="AD42" s="126" t="str">
        <f t="shared" si="27"/>
        <v/>
      </c>
      <c r="AE42" s="126" t="str">
        <f t="shared" si="28"/>
        <v/>
      </c>
      <c r="AF42" s="126" t="str">
        <f t="shared" si="29"/>
        <v/>
      </c>
      <c r="AG42" s="126" t="str">
        <f t="shared" si="30"/>
        <v/>
      </c>
      <c r="AH42" s="126" t="str">
        <f t="shared" si="31"/>
        <v xml:space="preserve">zéro </v>
      </c>
      <c r="AI42" s="126" t="str">
        <f t="shared" si="32"/>
        <v/>
      </c>
      <c r="AJ42" s="126" t="str">
        <f t="shared" si="33"/>
        <v/>
      </c>
      <c r="AK42" s="126" t="str">
        <f t="shared" si="34"/>
        <v/>
      </c>
      <c r="AL42" s="126" t="str">
        <f t="shared" si="35"/>
        <v xml:space="preserve">DH </v>
      </c>
      <c r="AM42" s="126" t="str">
        <f t="shared" si="36"/>
        <v/>
      </c>
      <c r="AN42" s="126" t="str">
        <f t="shared" si="37"/>
        <v/>
      </c>
      <c r="AO42" s="126" t="str">
        <f t="shared" si="38"/>
        <v/>
      </c>
      <c r="AP42" s="126" t="str">
        <f t="shared" si="39"/>
        <v/>
      </c>
      <c r="AQ42" s="126" t="str">
        <f t="shared" si="40"/>
        <v xml:space="preserve"> </v>
      </c>
      <c r="AR42" s="126" t="str">
        <f t="shared" si="41"/>
        <v xml:space="preserve">cents </v>
      </c>
      <c r="AS42" s="126" t="str">
        <f t="shared" si="42"/>
        <v/>
      </c>
      <c r="AT42" s="126" t="str">
        <f t="shared" si="43"/>
        <v/>
      </c>
      <c r="AU42" s="126">
        <f t="shared" si="44"/>
        <v>0</v>
      </c>
      <c r="AV42" s="126" t="str">
        <f t="shared" si="45"/>
        <v xml:space="preserve">cents </v>
      </c>
      <c r="AW42" s="126" t="str">
        <f t="shared" si="46"/>
        <v/>
      </c>
      <c r="AX42" s="126" t="str">
        <f t="shared" si="47"/>
        <v/>
      </c>
      <c r="AY42" s="126">
        <f t="shared" si="48"/>
        <v>0</v>
      </c>
      <c r="AZ42" s="126" t="str">
        <f t="shared" si="49"/>
        <v xml:space="preserve">cents </v>
      </c>
      <c r="BA42" s="126" t="str">
        <f t="shared" si="50"/>
        <v/>
      </c>
      <c r="BB42" s="126" t="str">
        <f t="shared" si="51"/>
        <v/>
      </c>
      <c r="BC42" s="126" t="str">
        <f t="shared" si="52"/>
        <v/>
      </c>
      <c r="BD42" s="126" t="str">
        <f t="shared" si="53"/>
        <v/>
      </c>
      <c r="BE42" s="126" t="str">
        <f t="shared" si="54"/>
        <v/>
      </c>
      <c r="BF42" s="126" t="str">
        <f t="shared" si="55"/>
        <v/>
      </c>
      <c r="BG42" s="126" t="str">
        <f t="shared" si="56"/>
        <v/>
      </c>
      <c r="BH42" s="126" t="str">
        <f t="shared" si="57"/>
        <v/>
      </c>
      <c r="BI42" s="126" t="str">
        <f t="shared" si="58"/>
        <v/>
      </c>
      <c r="BJ42" s="126" t="str">
        <f t="shared" si="59"/>
        <v/>
      </c>
      <c r="BK42" s="126" t="str">
        <f t="shared" si="60"/>
        <v/>
      </c>
      <c r="BL42" s="126" t="str">
        <f t="shared" si="61"/>
        <v/>
      </c>
      <c r="BM42" s="126" t="str">
        <f t="shared" si="62"/>
        <v/>
      </c>
      <c r="BN42" s="126" t="str">
        <f t="shared" si="63"/>
        <v/>
      </c>
      <c r="BO42" s="126" t="str">
        <f t="shared" si="64"/>
        <v/>
      </c>
      <c r="BP42" s="126" t="str">
        <f t="shared" si="65"/>
        <v/>
      </c>
      <c r="BQ42" s="126" t="str">
        <f t="shared" si="66"/>
        <v/>
      </c>
      <c r="BR42" s="126" t="str">
        <f t="shared" si="67"/>
        <v/>
      </c>
      <c r="BS42" s="126" t="str">
        <f t="shared" si="68"/>
        <v/>
      </c>
      <c r="BT42" s="126" t="str">
        <f t="shared" si="69"/>
        <v/>
      </c>
      <c r="BU42" s="126" t="str">
        <f t="shared" si="70"/>
        <v/>
      </c>
      <c r="BV42" s="126">
        <f t="shared" si="71"/>
        <v>0</v>
      </c>
      <c r="BW42" s="126" t="str">
        <f t="shared" si="72"/>
        <v/>
      </c>
      <c r="BX42" s="126" t="str">
        <f t="shared" si="73"/>
        <v/>
      </c>
      <c r="BY42" s="126" t="str">
        <f t="shared" si="74"/>
        <v/>
      </c>
      <c r="BZ42" s="126">
        <f t="shared" si="75"/>
        <v>0</v>
      </c>
      <c r="CA42" s="126" t="str">
        <f t="shared" si="76"/>
        <v/>
      </c>
      <c r="CB42" s="126">
        <f t="shared" si="77"/>
        <v>0</v>
      </c>
      <c r="CC42" s="126" t="str">
        <f t="shared" si="78"/>
        <v/>
      </c>
      <c r="CD42" s="126" t="str">
        <f t="shared" si="79"/>
        <v/>
      </c>
      <c r="CE42" s="126">
        <f t="shared" si="80"/>
        <v>0</v>
      </c>
      <c r="CF42" s="126" t="str">
        <f t="shared" si="92"/>
        <v/>
      </c>
      <c r="CG42" s="126" t="str">
        <f t="shared" si="92"/>
        <v/>
      </c>
      <c r="CH42" s="126" t="str">
        <f t="shared" si="82"/>
        <v/>
      </c>
      <c r="CI42" s="126" t="str">
        <f t="shared" si="93"/>
        <v/>
      </c>
      <c r="CJ42" s="126" t="str">
        <f t="shared" si="93"/>
        <v/>
      </c>
      <c r="CK42" s="126" t="str">
        <f t="shared" si="93"/>
        <v/>
      </c>
      <c r="CL42" s="126" t="str">
        <f t="shared" si="84"/>
        <v/>
      </c>
      <c r="CM42" s="126" t="str">
        <f t="shared" si="85"/>
        <v/>
      </c>
      <c r="CN42" s="126" t="str">
        <f t="shared" si="86"/>
        <v/>
      </c>
      <c r="CO42" s="126" t="str">
        <f t="shared" si="87"/>
        <v/>
      </c>
      <c r="CP42" s="126" t="str">
        <f t="shared" si="88"/>
        <v/>
      </c>
      <c r="CQ42" s="126" t="str">
        <f t="shared" si="89"/>
        <v/>
      </c>
      <c r="CR42" s="126" t="str">
        <f t="shared" si="90"/>
        <v/>
      </c>
      <c r="CS42" s="126" t="str">
        <f t="shared" si="91"/>
        <v/>
      </c>
      <c r="CT42" s="126"/>
      <c r="CU42" s="126"/>
      <c r="CV42" s="127"/>
    </row>
    <row r="43" spans="1:100">
      <c r="A43" s="129"/>
      <c r="B43" s="125" t="str">
        <f t="shared" si="0"/>
        <v xml:space="preserve">zéro DH </v>
      </c>
      <c r="C43" s="126" t="str">
        <f t="shared" si="1"/>
        <v xml:space="preserve">Zéro DH </v>
      </c>
      <c r="D43" s="126">
        <f t="shared" si="2"/>
        <v>0</v>
      </c>
      <c r="E43" s="126">
        <f t="shared" si="3"/>
        <v>0</v>
      </c>
      <c r="F43" s="126">
        <f t="shared" si="4"/>
        <v>0</v>
      </c>
      <c r="G43" s="126">
        <f t="shared" si="5"/>
        <v>0</v>
      </c>
      <c r="H43" s="126">
        <f t="shared" si="6"/>
        <v>0</v>
      </c>
      <c r="I43" s="126"/>
      <c r="J43" s="126">
        <f t="shared" si="7"/>
        <v>0</v>
      </c>
      <c r="K43" s="126">
        <f t="shared" si="8"/>
        <v>0</v>
      </c>
      <c r="L43" s="126">
        <f t="shared" si="9"/>
        <v>0</v>
      </c>
      <c r="M43" s="126">
        <f t="shared" si="10"/>
        <v>0</v>
      </c>
      <c r="N43" s="126">
        <f t="shared" si="11"/>
        <v>0</v>
      </c>
      <c r="O43" s="126">
        <f t="shared" si="12"/>
        <v>0</v>
      </c>
      <c r="P43" s="126">
        <f t="shared" si="13"/>
        <v>0</v>
      </c>
      <c r="Q43" s="126">
        <f t="shared" si="14"/>
        <v>0</v>
      </c>
      <c r="R43" s="126">
        <f t="shared" si="15"/>
        <v>0</v>
      </c>
      <c r="S43" s="126">
        <f t="shared" si="16"/>
        <v>0</v>
      </c>
      <c r="T43" s="126">
        <f t="shared" si="17"/>
        <v>0</v>
      </c>
      <c r="U43" s="126">
        <f t="shared" si="18"/>
        <v>0</v>
      </c>
      <c r="V43" s="126">
        <f t="shared" si="19"/>
        <v>0</v>
      </c>
      <c r="W43" s="126">
        <f t="shared" si="20"/>
        <v>0</v>
      </c>
      <c r="X43" s="126" t="str">
        <f t="shared" si="21"/>
        <v/>
      </c>
      <c r="Y43" s="126" t="str">
        <f t="shared" si="22"/>
        <v/>
      </c>
      <c r="Z43" s="126" t="str">
        <f t="shared" si="23"/>
        <v/>
      </c>
      <c r="AA43" s="126" t="str">
        <f t="shared" si="24"/>
        <v/>
      </c>
      <c r="AB43" s="126" t="str">
        <f t="shared" si="25"/>
        <v/>
      </c>
      <c r="AC43" s="126" t="str">
        <f t="shared" si="26"/>
        <v/>
      </c>
      <c r="AD43" s="126" t="str">
        <f t="shared" si="27"/>
        <v/>
      </c>
      <c r="AE43" s="126" t="str">
        <f t="shared" si="28"/>
        <v/>
      </c>
      <c r="AF43" s="126" t="str">
        <f t="shared" si="29"/>
        <v/>
      </c>
      <c r="AG43" s="126" t="str">
        <f t="shared" si="30"/>
        <v/>
      </c>
      <c r="AH43" s="126" t="str">
        <f t="shared" si="31"/>
        <v xml:space="preserve">zéro </v>
      </c>
      <c r="AI43" s="126" t="str">
        <f t="shared" si="32"/>
        <v/>
      </c>
      <c r="AJ43" s="126" t="str">
        <f t="shared" si="33"/>
        <v/>
      </c>
      <c r="AK43" s="126" t="str">
        <f t="shared" si="34"/>
        <v/>
      </c>
      <c r="AL43" s="126" t="str">
        <f t="shared" si="35"/>
        <v xml:space="preserve">DH </v>
      </c>
      <c r="AM43" s="126" t="str">
        <f t="shared" si="36"/>
        <v/>
      </c>
      <c r="AN43" s="126" t="str">
        <f t="shared" si="37"/>
        <v/>
      </c>
      <c r="AO43" s="126" t="str">
        <f t="shared" si="38"/>
        <v/>
      </c>
      <c r="AP43" s="126" t="str">
        <f t="shared" si="39"/>
        <v/>
      </c>
      <c r="AQ43" s="126" t="str">
        <f t="shared" si="40"/>
        <v xml:space="preserve"> </v>
      </c>
      <c r="AR43" s="126" t="str">
        <f t="shared" si="41"/>
        <v xml:space="preserve">cents </v>
      </c>
      <c r="AS43" s="126" t="str">
        <f t="shared" si="42"/>
        <v/>
      </c>
      <c r="AT43" s="126" t="str">
        <f t="shared" si="43"/>
        <v/>
      </c>
      <c r="AU43" s="126">
        <f t="shared" si="44"/>
        <v>0</v>
      </c>
      <c r="AV43" s="126" t="str">
        <f t="shared" si="45"/>
        <v xml:space="preserve">cents </v>
      </c>
      <c r="AW43" s="126" t="str">
        <f t="shared" si="46"/>
        <v/>
      </c>
      <c r="AX43" s="126" t="str">
        <f t="shared" si="47"/>
        <v/>
      </c>
      <c r="AY43" s="126">
        <f t="shared" si="48"/>
        <v>0</v>
      </c>
      <c r="AZ43" s="126" t="str">
        <f t="shared" si="49"/>
        <v xml:space="preserve">cents </v>
      </c>
      <c r="BA43" s="126" t="str">
        <f t="shared" si="50"/>
        <v/>
      </c>
      <c r="BB43" s="126" t="str">
        <f t="shared" si="51"/>
        <v/>
      </c>
      <c r="BC43" s="126" t="str">
        <f t="shared" si="52"/>
        <v/>
      </c>
      <c r="BD43" s="126" t="str">
        <f t="shared" si="53"/>
        <v/>
      </c>
      <c r="BE43" s="126" t="str">
        <f t="shared" si="54"/>
        <v/>
      </c>
      <c r="BF43" s="126" t="str">
        <f t="shared" si="55"/>
        <v/>
      </c>
      <c r="BG43" s="126" t="str">
        <f t="shared" si="56"/>
        <v/>
      </c>
      <c r="BH43" s="126" t="str">
        <f t="shared" si="57"/>
        <v/>
      </c>
      <c r="BI43" s="126" t="str">
        <f t="shared" si="58"/>
        <v/>
      </c>
      <c r="BJ43" s="126" t="str">
        <f t="shared" si="59"/>
        <v/>
      </c>
      <c r="BK43" s="126" t="str">
        <f t="shared" si="60"/>
        <v/>
      </c>
      <c r="BL43" s="126" t="str">
        <f t="shared" si="61"/>
        <v/>
      </c>
      <c r="BM43" s="126" t="str">
        <f t="shared" si="62"/>
        <v/>
      </c>
      <c r="BN43" s="126" t="str">
        <f t="shared" si="63"/>
        <v/>
      </c>
      <c r="BO43" s="126" t="str">
        <f t="shared" si="64"/>
        <v/>
      </c>
      <c r="BP43" s="126" t="str">
        <f t="shared" si="65"/>
        <v/>
      </c>
      <c r="BQ43" s="126" t="str">
        <f t="shared" si="66"/>
        <v/>
      </c>
      <c r="BR43" s="126" t="str">
        <f t="shared" si="67"/>
        <v/>
      </c>
      <c r="BS43" s="126" t="str">
        <f t="shared" si="68"/>
        <v/>
      </c>
      <c r="BT43" s="126" t="str">
        <f t="shared" si="69"/>
        <v/>
      </c>
      <c r="BU43" s="126" t="str">
        <f t="shared" si="70"/>
        <v/>
      </c>
      <c r="BV43" s="126">
        <f t="shared" si="71"/>
        <v>0</v>
      </c>
      <c r="BW43" s="126" t="str">
        <f t="shared" si="72"/>
        <v/>
      </c>
      <c r="BX43" s="126" t="str">
        <f t="shared" si="73"/>
        <v/>
      </c>
      <c r="BY43" s="126" t="str">
        <f t="shared" si="74"/>
        <v/>
      </c>
      <c r="BZ43" s="126">
        <f t="shared" si="75"/>
        <v>0</v>
      </c>
      <c r="CA43" s="126" t="str">
        <f t="shared" si="76"/>
        <v/>
      </c>
      <c r="CB43" s="126">
        <f t="shared" si="77"/>
        <v>0</v>
      </c>
      <c r="CC43" s="126" t="str">
        <f t="shared" si="78"/>
        <v/>
      </c>
      <c r="CD43" s="126" t="str">
        <f t="shared" si="79"/>
        <v/>
      </c>
      <c r="CE43" s="126">
        <f t="shared" si="80"/>
        <v>0</v>
      </c>
      <c r="CF43" s="126" t="str">
        <f t="shared" si="92"/>
        <v/>
      </c>
      <c r="CG43" s="126" t="str">
        <f t="shared" si="92"/>
        <v/>
      </c>
      <c r="CH43" s="126" t="str">
        <f t="shared" si="82"/>
        <v/>
      </c>
      <c r="CI43" s="126" t="str">
        <f t="shared" si="93"/>
        <v/>
      </c>
      <c r="CJ43" s="126" t="str">
        <f t="shared" si="93"/>
        <v/>
      </c>
      <c r="CK43" s="126" t="str">
        <f t="shared" si="93"/>
        <v/>
      </c>
      <c r="CL43" s="126" t="str">
        <f t="shared" si="84"/>
        <v/>
      </c>
      <c r="CM43" s="126" t="str">
        <f t="shared" si="85"/>
        <v/>
      </c>
      <c r="CN43" s="126" t="str">
        <f t="shared" si="86"/>
        <v/>
      </c>
      <c r="CO43" s="126" t="str">
        <f t="shared" si="87"/>
        <v/>
      </c>
      <c r="CP43" s="126" t="str">
        <f t="shared" si="88"/>
        <v/>
      </c>
      <c r="CQ43" s="126" t="str">
        <f t="shared" si="89"/>
        <v/>
      </c>
      <c r="CR43" s="126" t="str">
        <f t="shared" si="90"/>
        <v/>
      </c>
      <c r="CS43" s="126" t="str">
        <f t="shared" si="91"/>
        <v/>
      </c>
      <c r="CT43" s="126"/>
      <c r="CU43" s="126"/>
      <c r="CV43" s="127"/>
    </row>
    <row r="44" spans="1:100">
      <c r="A44" s="129"/>
      <c r="B44" s="125" t="str">
        <f t="shared" si="0"/>
        <v xml:space="preserve">zéro DH </v>
      </c>
      <c r="C44" s="126" t="str">
        <f t="shared" si="1"/>
        <v xml:space="preserve">Zéro DH </v>
      </c>
      <c r="D44" s="126">
        <f t="shared" si="2"/>
        <v>0</v>
      </c>
      <c r="E44" s="126">
        <f t="shared" si="3"/>
        <v>0</v>
      </c>
      <c r="F44" s="126">
        <f t="shared" si="4"/>
        <v>0</v>
      </c>
      <c r="G44" s="126">
        <f t="shared" si="5"/>
        <v>0</v>
      </c>
      <c r="H44" s="126">
        <f t="shared" si="6"/>
        <v>0</v>
      </c>
      <c r="I44" s="126"/>
      <c r="J44" s="126">
        <f t="shared" si="7"/>
        <v>0</v>
      </c>
      <c r="K44" s="126">
        <f t="shared" si="8"/>
        <v>0</v>
      </c>
      <c r="L44" s="126">
        <f t="shared" si="9"/>
        <v>0</v>
      </c>
      <c r="M44" s="126">
        <f t="shared" si="10"/>
        <v>0</v>
      </c>
      <c r="N44" s="126">
        <f t="shared" si="11"/>
        <v>0</v>
      </c>
      <c r="O44" s="126">
        <f t="shared" si="12"/>
        <v>0</v>
      </c>
      <c r="P44" s="126">
        <f t="shared" si="13"/>
        <v>0</v>
      </c>
      <c r="Q44" s="126">
        <f t="shared" si="14"/>
        <v>0</v>
      </c>
      <c r="R44" s="126">
        <f t="shared" si="15"/>
        <v>0</v>
      </c>
      <c r="S44" s="126">
        <f t="shared" si="16"/>
        <v>0</v>
      </c>
      <c r="T44" s="126">
        <f t="shared" si="17"/>
        <v>0</v>
      </c>
      <c r="U44" s="126">
        <f t="shared" si="18"/>
        <v>0</v>
      </c>
      <c r="V44" s="126">
        <f t="shared" si="19"/>
        <v>0</v>
      </c>
      <c r="W44" s="126">
        <f t="shared" si="20"/>
        <v>0</v>
      </c>
      <c r="X44" s="126" t="str">
        <f t="shared" si="21"/>
        <v/>
      </c>
      <c r="Y44" s="126" t="str">
        <f t="shared" si="22"/>
        <v/>
      </c>
      <c r="Z44" s="126" t="str">
        <f t="shared" si="23"/>
        <v/>
      </c>
      <c r="AA44" s="126" t="str">
        <f t="shared" si="24"/>
        <v/>
      </c>
      <c r="AB44" s="126" t="str">
        <f t="shared" si="25"/>
        <v/>
      </c>
      <c r="AC44" s="126" t="str">
        <f t="shared" si="26"/>
        <v/>
      </c>
      <c r="AD44" s="126" t="str">
        <f t="shared" si="27"/>
        <v/>
      </c>
      <c r="AE44" s="126" t="str">
        <f t="shared" si="28"/>
        <v/>
      </c>
      <c r="AF44" s="126" t="str">
        <f t="shared" si="29"/>
        <v/>
      </c>
      <c r="AG44" s="126" t="str">
        <f t="shared" si="30"/>
        <v/>
      </c>
      <c r="AH44" s="126" t="str">
        <f t="shared" si="31"/>
        <v xml:space="preserve">zéro </v>
      </c>
      <c r="AI44" s="126" t="str">
        <f t="shared" si="32"/>
        <v/>
      </c>
      <c r="AJ44" s="126" t="str">
        <f t="shared" si="33"/>
        <v/>
      </c>
      <c r="AK44" s="126" t="str">
        <f t="shared" si="34"/>
        <v/>
      </c>
      <c r="AL44" s="126" t="str">
        <f t="shared" si="35"/>
        <v xml:space="preserve">DH </v>
      </c>
      <c r="AM44" s="126" t="str">
        <f t="shared" si="36"/>
        <v/>
      </c>
      <c r="AN44" s="126" t="str">
        <f t="shared" si="37"/>
        <v/>
      </c>
      <c r="AO44" s="126" t="str">
        <f t="shared" si="38"/>
        <v/>
      </c>
      <c r="AP44" s="126" t="str">
        <f t="shared" si="39"/>
        <v/>
      </c>
      <c r="AQ44" s="126" t="str">
        <f t="shared" si="40"/>
        <v xml:space="preserve"> </v>
      </c>
      <c r="AR44" s="126" t="str">
        <f t="shared" si="41"/>
        <v xml:space="preserve">cents </v>
      </c>
      <c r="AS44" s="126" t="str">
        <f t="shared" si="42"/>
        <v/>
      </c>
      <c r="AT44" s="126" t="str">
        <f t="shared" si="43"/>
        <v/>
      </c>
      <c r="AU44" s="126">
        <f t="shared" si="44"/>
        <v>0</v>
      </c>
      <c r="AV44" s="126" t="str">
        <f t="shared" si="45"/>
        <v xml:space="preserve">cents </v>
      </c>
      <c r="AW44" s="126" t="str">
        <f t="shared" si="46"/>
        <v/>
      </c>
      <c r="AX44" s="126" t="str">
        <f t="shared" si="47"/>
        <v/>
      </c>
      <c r="AY44" s="126">
        <f t="shared" si="48"/>
        <v>0</v>
      </c>
      <c r="AZ44" s="126" t="str">
        <f t="shared" si="49"/>
        <v xml:space="preserve">cents </v>
      </c>
      <c r="BA44" s="126" t="str">
        <f t="shared" si="50"/>
        <v/>
      </c>
      <c r="BB44" s="126" t="str">
        <f t="shared" si="51"/>
        <v/>
      </c>
      <c r="BC44" s="126" t="str">
        <f t="shared" si="52"/>
        <v/>
      </c>
      <c r="BD44" s="126" t="str">
        <f t="shared" si="53"/>
        <v/>
      </c>
      <c r="BE44" s="126" t="str">
        <f t="shared" si="54"/>
        <v/>
      </c>
      <c r="BF44" s="126" t="str">
        <f t="shared" si="55"/>
        <v/>
      </c>
      <c r="BG44" s="126" t="str">
        <f t="shared" si="56"/>
        <v/>
      </c>
      <c r="BH44" s="126" t="str">
        <f t="shared" si="57"/>
        <v/>
      </c>
      <c r="BI44" s="126" t="str">
        <f t="shared" si="58"/>
        <v/>
      </c>
      <c r="BJ44" s="126" t="str">
        <f t="shared" si="59"/>
        <v/>
      </c>
      <c r="BK44" s="126" t="str">
        <f t="shared" si="60"/>
        <v/>
      </c>
      <c r="BL44" s="126" t="str">
        <f t="shared" si="61"/>
        <v/>
      </c>
      <c r="BM44" s="126" t="str">
        <f t="shared" si="62"/>
        <v/>
      </c>
      <c r="BN44" s="126" t="str">
        <f t="shared" si="63"/>
        <v/>
      </c>
      <c r="BO44" s="126" t="str">
        <f t="shared" si="64"/>
        <v/>
      </c>
      <c r="BP44" s="126" t="str">
        <f t="shared" si="65"/>
        <v/>
      </c>
      <c r="BQ44" s="126" t="str">
        <f t="shared" si="66"/>
        <v/>
      </c>
      <c r="BR44" s="126" t="str">
        <f t="shared" si="67"/>
        <v/>
      </c>
      <c r="BS44" s="126" t="str">
        <f t="shared" si="68"/>
        <v/>
      </c>
      <c r="BT44" s="126" t="str">
        <f t="shared" si="69"/>
        <v/>
      </c>
      <c r="BU44" s="126" t="str">
        <f t="shared" si="70"/>
        <v/>
      </c>
      <c r="BV44" s="126">
        <f t="shared" si="71"/>
        <v>0</v>
      </c>
      <c r="BW44" s="126" t="str">
        <f t="shared" si="72"/>
        <v/>
      </c>
      <c r="BX44" s="126" t="str">
        <f t="shared" si="73"/>
        <v/>
      </c>
      <c r="BY44" s="126" t="str">
        <f t="shared" si="74"/>
        <v/>
      </c>
      <c r="BZ44" s="126">
        <f t="shared" si="75"/>
        <v>0</v>
      </c>
      <c r="CA44" s="126" t="str">
        <f t="shared" si="76"/>
        <v/>
      </c>
      <c r="CB44" s="126">
        <f t="shared" si="77"/>
        <v>0</v>
      </c>
      <c r="CC44" s="126" t="str">
        <f t="shared" si="78"/>
        <v/>
      </c>
      <c r="CD44" s="126" t="str">
        <f t="shared" si="79"/>
        <v/>
      </c>
      <c r="CE44" s="126">
        <f t="shared" si="80"/>
        <v>0</v>
      </c>
      <c r="CF44" s="126" t="str">
        <f t="shared" si="92"/>
        <v/>
      </c>
      <c r="CG44" s="126" t="str">
        <f t="shared" si="92"/>
        <v/>
      </c>
      <c r="CH44" s="126" t="str">
        <f t="shared" si="82"/>
        <v/>
      </c>
      <c r="CI44" s="126" t="str">
        <f t="shared" si="93"/>
        <v/>
      </c>
      <c r="CJ44" s="126" t="str">
        <f t="shared" si="93"/>
        <v/>
      </c>
      <c r="CK44" s="126" t="str">
        <f t="shared" si="93"/>
        <v/>
      </c>
      <c r="CL44" s="126" t="str">
        <f t="shared" si="84"/>
        <v/>
      </c>
      <c r="CM44" s="126" t="str">
        <f t="shared" si="85"/>
        <v/>
      </c>
      <c r="CN44" s="126" t="str">
        <f t="shared" si="86"/>
        <v/>
      </c>
      <c r="CO44" s="126" t="str">
        <f t="shared" si="87"/>
        <v/>
      </c>
      <c r="CP44" s="126" t="str">
        <f t="shared" si="88"/>
        <v/>
      </c>
      <c r="CQ44" s="126" t="str">
        <f t="shared" si="89"/>
        <v/>
      </c>
      <c r="CR44" s="126" t="str">
        <f t="shared" si="90"/>
        <v/>
      </c>
      <c r="CS44" s="126" t="str">
        <f t="shared" si="91"/>
        <v/>
      </c>
      <c r="CT44" s="126"/>
      <c r="CU44" s="126"/>
      <c r="CV44" s="127"/>
    </row>
    <row r="45" spans="1:100">
      <c r="A45" s="129"/>
      <c r="B45" s="125" t="str">
        <f t="shared" si="0"/>
        <v xml:space="preserve">zéro DH </v>
      </c>
      <c r="C45" s="126" t="str">
        <f t="shared" si="1"/>
        <v xml:space="preserve">Zéro DH </v>
      </c>
      <c r="D45" s="126">
        <f t="shared" si="2"/>
        <v>0</v>
      </c>
      <c r="E45" s="126">
        <f t="shared" si="3"/>
        <v>0</v>
      </c>
      <c r="F45" s="126">
        <f t="shared" si="4"/>
        <v>0</v>
      </c>
      <c r="G45" s="126">
        <f t="shared" si="5"/>
        <v>0</v>
      </c>
      <c r="H45" s="126">
        <f t="shared" si="6"/>
        <v>0</v>
      </c>
      <c r="I45" s="126"/>
      <c r="J45" s="126">
        <f t="shared" si="7"/>
        <v>0</v>
      </c>
      <c r="K45" s="126">
        <f t="shared" si="8"/>
        <v>0</v>
      </c>
      <c r="L45" s="126">
        <f t="shared" si="9"/>
        <v>0</v>
      </c>
      <c r="M45" s="126">
        <f t="shared" si="10"/>
        <v>0</v>
      </c>
      <c r="N45" s="126">
        <f t="shared" si="11"/>
        <v>0</v>
      </c>
      <c r="O45" s="126">
        <f t="shared" si="12"/>
        <v>0</v>
      </c>
      <c r="P45" s="126">
        <f t="shared" si="13"/>
        <v>0</v>
      </c>
      <c r="Q45" s="126">
        <f t="shared" si="14"/>
        <v>0</v>
      </c>
      <c r="R45" s="126">
        <f t="shared" si="15"/>
        <v>0</v>
      </c>
      <c r="S45" s="126">
        <f t="shared" si="16"/>
        <v>0</v>
      </c>
      <c r="T45" s="126">
        <f t="shared" si="17"/>
        <v>0</v>
      </c>
      <c r="U45" s="126">
        <f t="shared" si="18"/>
        <v>0</v>
      </c>
      <c r="V45" s="126">
        <f t="shared" si="19"/>
        <v>0</v>
      </c>
      <c r="W45" s="126">
        <f t="shared" si="20"/>
        <v>0</v>
      </c>
      <c r="X45" s="126" t="str">
        <f t="shared" si="21"/>
        <v/>
      </c>
      <c r="Y45" s="126" t="str">
        <f t="shared" si="22"/>
        <v/>
      </c>
      <c r="Z45" s="126" t="str">
        <f t="shared" si="23"/>
        <v/>
      </c>
      <c r="AA45" s="126" t="str">
        <f t="shared" si="24"/>
        <v/>
      </c>
      <c r="AB45" s="126" t="str">
        <f t="shared" si="25"/>
        <v/>
      </c>
      <c r="AC45" s="126" t="str">
        <f t="shared" si="26"/>
        <v/>
      </c>
      <c r="AD45" s="126" t="str">
        <f t="shared" si="27"/>
        <v/>
      </c>
      <c r="AE45" s="126" t="str">
        <f t="shared" si="28"/>
        <v/>
      </c>
      <c r="AF45" s="126" t="str">
        <f t="shared" si="29"/>
        <v/>
      </c>
      <c r="AG45" s="126" t="str">
        <f t="shared" si="30"/>
        <v/>
      </c>
      <c r="AH45" s="126" t="str">
        <f t="shared" si="31"/>
        <v xml:space="preserve">zéro </v>
      </c>
      <c r="AI45" s="126" t="str">
        <f t="shared" si="32"/>
        <v/>
      </c>
      <c r="AJ45" s="126" t="str">
        <f t="shared" si="33"/>
        <v/>
      </c>
      <c r="AK45" s="126" t="str">
        <f t="shared" si="34"/>
        <v/>
      </c>
      <c r="AL45" s="126" t="str">
        <f t="shared" si="35"/>
        <v xml:space="preserve">DH </v>
      </c>
      <c r="AM45" s="126" t="str">
        <f t="shared" si="36"/>
        <v/>
      </c>
      <c r="AN45" s="126" t="str">
        <f t="shared" si="37"/>
        <v/>
      </c>
      <c r="AO45" s="126" t="str">
        <f t="shared" si="38"/>
        <v/>
      </c>
      <c r="AP45" s="126" t="str">
        <f t="shared" si="39"/>
        <v/>
      </c>
      <c r="AQ45" s="126" t="str">
        <f t="shared" si="40"/>
        <v xml:space="preserve"> </v>
      </c>
      <c r="AR45" s="126" t="str">
        <f t="shared" si="41"/>
        <v xml:space="preserve">cents </v>
      </c>
      <c r="AS45" s="126" t="str">
        <f t="shared" si="42"/>
        <v/>
      </c>
      <c r="AT45" s="126" t="str">
        <f t="shared" si="43"/>
        <v/>
      </c>
      <c r="AU45" s="126">
        <f t="shared" si="44"/>
        <v>0</v>
      </c>
      <c r="AV45" s="126" t="str">
        <f t="shared" si="45"/>
        <v xml:space="preserve">cents </v>
      </c>
      <c r="AW45" s="126" t="str">
        <f t="shared" si="46"/>
        <v/>
      </c>
      <c r="AX45" s="126" t="str">
        <f t="shared" si="47"/>
        <v/>
      </c>
      <c r="AY45" s="126">
        <f t="shared" si="48"/>
        <v>0</v>
      </c>
      <c r="AZ45" s="126" t="str">
        <f t="shared" si="49"/>
        <v xml:space="preserve">cents </v>
      </c>
      <c r="BA45" s="126" t="str">
        <f t="shared" si="50"/>
        <v/>
      </c>
      <c r="BB45" s="126" t="str">
        <f t="shared" si="51"/>
        <v/>
      </c>
      <c r="BC45" s="126" t="str">
        <f t="shared" si="52"/>
        <v/>
      </c>
      <c r="BD45" s="126" t="str">
        <f t="shared" si="53"/>
        <v/>
      </c>
      <c r="BE45" s="126" t="str">
        <f t="shared" si="54"/>
        <v/>
      </c>
      <c r="BF45" s="126" t="str">
        <f t="shared" si="55"/>
        <v/>
      </c>
      <c r="BG45" s="126" t="str">
        <f t="shared" si="56"/>
        <v/>
      </c>
      <c r="BH45" s="126" t="str">
        <f t="shared" si="57"/>
        <v/>
      </c>
      <c r="BI45" s="126" t="str">
        <f t="shared" si="58"/>
        <v/>
      </c>
      <c r="BJ45" s="126" t="str">
        <f t="shared" si="59"/>
        <v/>
      </c>
      <c r="BK45" s="126" t="str">
        <f t="shared" si="60"/>
        <v/>
      </c>
      <c r="BL45" s="126" t="str">
        <f t="shared" si="61"/>
        <v/>
      </c>
      <c r="BM45" s="126" t="str">
        <f t="shared" si="62"/>
        <v/>
      </c>
      <c r="BN45" s="126" t="str">
        <f t="shared" si="63"/>
        <v/>
      </c>
      <c r="BO45" s="126" t="str">
        <f t="shared" si="64"/>
        <v/>
      </c>
      <c r="BP45" s="126" t="str">
        <f t="shared" si="65"/>
        <v/>
      </c>
      <c r="BQ45" s="126" t="str">
        <f t="shared" si="66"/>
        <v/>
      </c>
      <c r="BR45" s="126" t="str">
        <f t="shared" si="67"/>
        <v/>
      </c>
      <c r="BS45" s="126" t="str">
        <f t="shared" si="68"/>
        <v/>
      </c>
      <c r="BT45" s="126" t="str">
        <f t="shared" si="69"/>
        <v/>
      </c>
      <c r="BU45" s="126" t="str">
        <f t="shared" si="70"/>
        <v/>
      </c>
      <c r="BV45" s="126">
        <f t="shared" si="71"/>
        <v>0</v>
      </c>
      <c r="BW45" s="126" t="str">
        <f t="shared" si="72"/>
        <v/>
      </c>
      <c r="BX45" s="126" t="str">
        <f t="shared" si="73"/>
        <v/>
      </c>
      <c r="BY45" s="126" t="str">
        <f t="shared" si="74"/>
        <v/>
      </c>
      <c r="BZ45" s="126">
        <f t="shared" si="75"/>
        <v>0</v>
      </c>
      <c r="CA45" s="126" t="str">
        <f t="shared" si="76"/>
        <v/>
      </c>
      <c r="CB45" s="126">
        <f t="shared" si="77"/>
        <v>0</v>
      </c>
      <c r="CC45" s="126" t="str">
        <f t="shared" si="78"/>
        <v/>
      </c>
      <c r="CD45" s="126" t="str">
        <f t="shared" si="79"/>
        <v/>
      </c>
      <c r="CE45" s="126">
        <f t="shared" si="80"/>
        <v>0</v>
      </c>
      <c r="CF45" s="126" t="str">
        <f t="shared" si="92"/>
        <v/>
      </c>
      <c r="CG45" s="126" t="str">
        <f t="shared" si="92"/>
        <v/>
      </c>
      <c r="CH45" s="126" t="str">
        <f t="shared" si="82"/>
        <v/>
      </c>
      <c r="CI45" s="126" t="str">
        <f t="shared" si="93"/>
        <v/>
      </c>
      <c r="CJ45" s="126" t="str">
        <f t="shared" si="93"/>
        <v/>
      </c>
      <c r="CK45" s="126" t="str">
        <f t="shared" si="93"/>
        <v/>
      </c>
      <c r="CL45" s="126" t="str">
        <f t="shared" si="84"/>
        <v/>
      </c>
      <c r="CM45" s="126" t="str">
        <f t="shared" si="85"/>
        <v/>
      </c>
      <c r="CN45" s="126" t="str">
        <f t="shared" si="86"/>
        <v/>
      </c>
      <c r="CO45" s="126" t="str">
        <f t="shared" si="87"/>
        <v/>
      </c>
      <c r="CP45" s="126" t="str">
        <f t="shared" si="88"/>
        <v/>
      </c>
      <c r="CQ45" s="126" t="str">
        <f t="shared" si="89"/>
        <v/>
      </c>
      <c r="CR45" s="126" t="str">
        <f t="shared" si="90"/>
        <v/>
      </c>
      <c r="CS45" s="126" t="str">
        <f t="shared" si="91"/>
        <v/>
      </c>
      <c r="CT45" s="126"/>
      <c r="CU45" s="126"/>
      <c r="CV45" s="127"/>
    </row>
    <row r="46" spans="1:100">
      <c r="A46" s="129"/>
      <c r="B46" s="125" t="str">
        <f t="shared" si="0"/>
        <v xml:space="preserve">zéro DH </v>
      </c>
      <c r="C46" s="126" t="str">
        <f t="shared" si="1"/>
        <v xml:space="preserve">Zéro DH </v>
      </c>
      <c r="D46" s="126">
        <f t="shared" si="2"/>
        <v>0</v>
      </c>
      <c r="E46" s="126">
        <f t="shared" si="3"/>
        <v>0</v>
      </c>
      <c r="F46" s="126">
        <f t="shared" si="4"/>
        <v>0</v>
      </c>
      <c r="G46" s="126">
        <f t="shared" si="5"/>
        <v>0</v>
      </c>
      <c r="H46" s="126">
        <f t="shared" si="6"/>
        <v>0</v>
      </c>
      <c r="I46" s="126"/>
      <c r="J46" s="126">
        <f t="shared" si="7"/>
        <v>0</v>
      </c>
      <c r="K46" s="126">
        <f t="shared" si="8"/>
        <v>0</v>
      </c>
      <c r="L46" s="126">
        <f t="shared" si="9"/>
        <v>0</v>
      </c>
      <c r="M46" s="126">
        <f t="shared" si="10"/>
        <v>0</v>
      </c>
      <c r="N46" s="126">
        <f t="shared" si="11"/>
        <v>0</v>
      </c>
      <c r="O46" s="126">
        <f t="shared" si="12"/>
        <v>0</v>
      </c>
      <c r="P46" s="126">
        <f t="shared" si="13"/>
        <v>0</v>
      </c>
      <c r="Q46" s="126">
        <f t="shared" si="14"/>
        <v>0</v>
      </c>
      <c r="R46" s="126">
        <f t="shared" si="15"/>
        <v>0</v>
      </c>
      <c r="S46" s="126">
        <f t="shared" si="16"/>
        <v>0</v>
      </c>
      <c r="T46" s="126">
        <f t="shared" si="17"/>
        <v>0</v>
      </c>
      <c r="U46" s="126">
        <f t="shared" si="18"/>
        <v>0</v>
      </c>
      <c r="V46" s="126">
        <f t="shared" si="19"/>
        <v>0</v>
      </c>
      <c r="W46" s="126">
        <f t="shared" si="20"/>
        <v>0</v>
      </c>
      <c r="X46" s="126" t="str">
        <f t="shared" si="21"/>
        <v/>
      </c>
      <c r="Y46" s="126" t="str">
        <f t="shared" si="22"/>
        <v/>
      </c>
      <c r="Z46" s="126" t="str">
        <f t="shared" si="23"/>
        <v/>
      </c>
      <c r="AA46" s="126" t="str">
        <f t="shared" si="24"/>
        <v/>
      </c>
      <c r="AB46" s="126" t="str">
        <f t="shared" si="25"/>
        <v/>
      </c>
      <c r="AC46" s="126" t="str">
        <f t="shared" si="26"/>
        <v/>
      </c>
      <c r="AD46" s="126" t="str">
        <f t="shared" si="27"/>
        <v/>
      </c>
      <c r="AE46" s="126" t="str">
        <f t="shared" si="28"/>
        <v/>
      </c>
      <c r="AF46" s="126" t="str">
        <f t="shared" si="29"/>
        <v/>
      </c>
      <c r="AG46" s="126" t="str">
        <f t="shared" si="30"/>
        <v/>
      </c>
      <c r="AH46" s="126" t="str">
        <f t="shared" si="31"/>
        <v xml:space="preserve">zéro </v>
      </c>
      <c r="AI46" s="126" t="str">
        <f t="shared" si="32"/>
        <v/>
      </c>
      <c r="AJ46" s="126" t="str">
        <f t="shared" si="33"/>
        <v/>
      </c>
      <c r="AK46" s="126" t="str">
        <f t="shared" si="34"/>
        <v/>
      </c>
      <c r="AL46" s="126" t="str">
        <f t="shared" si="35"/>
        <v xml:space="preserve">DH </v>
      </c>
      <c r="AM46" s="126" t="str">
        <f t="shared" si="36"/>
        <v/>
      </c>
      <c r="AN46" s="126" t="str">
        <f t="shared" si="37"/>
        <v/>
      </c>
      <c r="AO46" s="126" t="str">
        <f t="shared" si="38"/>
        <v/>
      </c>
      <c r="AP46" s="126" t="str">
        <f t="shared" si="39"/>
        <v/>
      </c>
      <c r="AQ46" s="126" t="str">
        <f t="shared" si="40"/>
        <v xml:space="preserve"> </v>
      </c>
      <c r="AR46" s="126" t="str">
        <f t="shared" si="41"/>
        <v xml:space="preserve">cents </v>
      </c>
      <c r="AS46" s="126" t="str">
        <f t="shared" si="42"/>
        <v/>
      </c>
      <c r="AT46" s="126" t="str">
        <f t="shared" si="43"/>
        <v/>
      </c>
      <c r="AU46" s="126">
        <f t="shared" si="44"/>
        <v>0</v>
      </c>
      <c r="AV46" s="126" t="str">
        <f t="shared" si="45"/>
        <v xml:space="preserve">cents </v>
      </c>
      <c r="AW46" s="126" t="str">
        <f t="shared" si="46"/>
        <v/>
      </c>
      <c r="AX46" s="126" t="str">
        <f t="shared" si="47"/>
        <v/>
      </c>
      <c r="AY46" s="126">
        <f t="shared" si="48"/>
        <v>0</v>
      </c>
      <c r="AZ46" s="126" t="str">
        <f t="shared" si="49"/>
        <v xml:space="preserve">cents </v>
      </c>
      <c r="BA46" s="126" t="str">
        <f t="shared" si="50"/>
        <v/>
      </c>
      <c r="BB46" s="126" t="str">
        <f t="shared" si="51"/>
        <v/>
      </c>
      <c r="BC46" s="126" t="str">
        <f t="shared" si="52"/>
        <v/>
      </c>
      <c r="BD46" s="126" t="str">
        <f t="shared" si="53"/>
        <v/>
      </c>
      <c r="BE46" s="126" t="str">
        <f t="shared" si="54"/>
        <v/>
      </c>
      <c r="BF46" s="126" t="str">
        <f t="shared" si="55"/>
        <v/>
      </c>
      <c r="BG46" s="126" t="str">
        <f t="shared" si="56"/>
        <v/>
      </c>
      <c r="BH46" s="126" t="str">
        <f t="shared" si="57"/>
        <v/>
      </c>
      <c r="BI46" s="126" t="str">
        <f t="shared" si="58"/>
        <v/>
      </c>
      <c r="BJ46" s="126" t="str">
        <f t="shared" si="59"/>
        <v/>
      </c>
      <c r="BK46" s="126" t="str">
        <f t="shared" si="60"/>
        <v/>
      </c>
      <c r="BL46" s="126" t="str">
        <f t="shared" si="61"/>
        <v/>
      </c>
      <c r="BM46" s="126" t="str">
        <f t="shared" si="62"/>
        <v/>
      </c>
      <c r="BN46" s="126" t="str">
        <f t="shared" si="63"/>
        <v/>
      </c>
      <c r="BO46" s="126" t="str">
        <f t="shared" si="64"/>
        <v/>
      </c>
      <c r="BP46" s="126" t="str">
        <f t="shared" si="65"/>
        <v/>
      </c>
      <c r="BQ46" s="126" t="str">
        <f t="shared" si="66"/>
        <v/>
      </c>
      <c r="BR46" s="126" t="str">
        <f t="shared" si="67"/>
        <v/>
      </c>
      <c r="BS46" s="126" t="str">
        <f t="shared" si="68"/>
        <v/>
      </c>
      <c r="BT46" s="126" t="str">
        <f t="shared" si="69"/>
        <v/>
      </c>
      <c r="BU46" s="126" t="str">
        <f t="shared" si="70"/>
        <v/>
      </c>
      <c r="BV46" s="126">
        <f t="shared" si="71"/>
        <v>0</v>
      </c>
      <c r="BW46" s="126" t="str">
        <f t="shared" si="72"/>
        <v/>
      </c>
      <c r="BX46" s="126" t="str">
        <f t="shared" si="73"/>
        <v/>
      </c>
      <c r="BY46" s="126" t="str">
        <f t="shared" si="74"/>
        <v/>
      </c>
      <c r="BZ46" s="126">
        <f t="shared" si="75"/>
        <v>0</v>
      </c>
      <c r="CA46" s="126" t="str">
        <f t="shared" si="76"/>
        <v/>
      </c>
      <c r="CB46" s="126">
        <f t="shared" si="77"/>
        <v>0</v>
      </c>
      <c r="CC46" s="126" t="str">
        <f t="shared" si="78"/>
        <v/>
      </c>
      <c r="CD46" s="126" t="str">
        <f t="shared" si="79"/>
        <v/>
      </c>
      <c r="CE46" s="126">
        <f t="shared" si="80"/>
        <v>0</v>
      </c>
      <c r="CF46" s="126" t="str">
        <f t="shared" si="92"/>
        <v/>
      </c>
      <c r="CG46" s="126" t="str">
        <f t="shared" si="92"/>
        <v/>
      </c>
      <c r="CH46" s="126" t="str">
        <f t="shared" si="82"/>
        <v/>
      </c>
      <c r="CI46" s="126" t="str">
        <f t="shared" si="93"/>
        <v/>
      </c>
      <c r="CJ46" s="126" t="str">
        <f t="shared" si="93"/>
        <v/>
      </c>
      <c r="CK46" s="126" t="str">
        <f t="shared" si="93"/>
        <v/>
      </c>
      <c r="CL46" s="126" t="str">
        <f t="shared" si="84"/>
        <v/>
      </c>
      <c r="CM46" s="126" t="str">
        <f t="shared" si="85"/>
        <v/>
      </c>
      <c r="CN46" s="126" t="str">
        <f t="shared" si="86"/>
        <v/>
      </c>
      <c r="CO46" s="126" t="str">
        <f t="shared" si="87"/>
        <v/>
      </c>
      <c r="CP46" s="126" t="str">
        <f t="shared" si="88"/>
        <v/>
      </c>
      <c r="CQ46" s="126" t="str">
        <f t="shared" si="89"/>
        <v/>
      </c>
      <c r="CR46" s="126" t="str">
        <f t="shared" si="90"/>
        <v/>
      </c>
      <c r="CS46" s="126" t="str">
        <f t="shared" si="91"/>
        <v/>
      </c>
      <c r="CT46" s="126"/>
      <c r="CU46" s="126"/>
      <c r="CV46" s="127"/>
    </row>
    <row r="47" spans="1:100">
      <c r="A47" s="129"/>
      <c r="B47" s="125" t="str">
        <f t="shared" si="0"/>
        <v xml:space="preserve">zéro DH </v>
      </c>
      <c r="C47" s="126" t="str">
        <f t="shared" si="1"/>
        <v xml:space="preserve">Zéro DH </v>
      </c>
      <c r="D47" s="126">
        <f t="shared" si="2"/>
        <v>0</v>
      </c>
      <c r="E47" s="126">
        <f t="shared" si="3"/>
        <v>0</v>
      </c>
      <c r="F47" s="126">
        <f t="shared" si="4"/>
        <v>0</v>
      </c>
      <c r="G47" s="126">
        <f t="shared" si="5"/>
        <v>0</v>
      </c>
      <c r="H47" s="126">
        <f t="shared" si="6"/>
        <v>0</v>
      </c>
      <c r="I47" s="126"/>
      <c r="J47" s="126">
        <f t="shared" si="7"/>
        <v>0</v>
      </c>
      <c r="K47" s="126">
        <f t="shared" si="8"/>
        <v>0</v>
      </c>
      <c r="L47" s="126">
        <f t="shared" si="9"/>
        <v>0</v>
      </c>
      <c r="M47" s="126">
        <f t="shared" si="10"/>
        <v>0</v>
      </c>
      <c r="N47" s="126">
        <f t="shared" si="11"/>
        <v>0</v>
      </c>
      <c r="O47" s="126">
        <f t="shared" si="12"/>
        <v>0</v>
      </c>
      <c r="P47" s="126">
        <f t="shared" si="13"/>
        <v>0</v>
      </c>
      <c r="Q47" s="126">
        <f t="shared" si="14"/>
        <v>0</v>
      </c>
      <c r="R47" s="126">
        <f t="shared" si="15"/>
        <v>0</v>
      </c>
      <c r="S47" s="126">
        <f t="shared" si="16"/>
        <v>0</v>
      </c>
      <c r="T47" s="126">
        <f t="shared" si="17"/>
        <v>0</v>
      </c>
      <c r="U47" s="126">
        <f t="shared" si="18"/>
        <v>0</v>
      </c>
      <c r="V47" s="126">
        <f t="shared" si="19"/>
        <v>0</v>
      </c>
      <c r="W47" s="126">
        <f t="shared" si="20"/>
        <v>0</v>
      </c>
      <c r="X47" s="126" t="str">
        <f t="shared" si="21"/>
        <v/>
      </c>
      <c r="Y47" s="126" t="str">
        <f t="shared" si="22"/>
        <v/>
      </c>
      <c r="Z47" s="126" t="str">
        <f t="shared" si="23"/>
        <v/>
      </c>
      <c r="AA47" s="126" t="str">
        <f t="shared" si="24"/>
        <v/>
      </c>
      <c r="AB47" s="126" t="str">
        <f t="shared" si="25"/>
        <v/>
      </c>
      <c r="AC47" s="126" t="str">
        <f t="shared" si="26"/>
        <v/>
      </c>
      <c r="AD47" s="126" t="str">
        <f t="shared" si="27"/>
        <v/>
      </c>
      <c r="AE47" s="126" t="str">
        <f t="shared" si="28"/>
        <v/>
      </c>
      <c r="AF47" s="126" t="str">
        <f t="shared" si="29"/>
        <v/>
      </c>
      <c r="AG47" s="126" t="str">
        <f t="shared" si="30"/>
        <v/>
      </c>
      <c r="AH47" s="126" t="str">
        <f t="shared" si="31"/>
        <v xml:space="preserve">zéro </v>
      </c>
      <c r="AI47" s="126" t="str">
        <f t="shared" si="32"/>
        <v/>
      </c>
      <c r="AJ47" s="126" t="str">
        <f t="shared" si="33"/>
        <v/>
      </c>
      <c r="AK47" s="126" t="str">
        <f t="shared" si="34"/>
        <v/>
      </c>
      <c r="AL47" s="126" t="str">
        <f t="shared" si="35"/>
        <v xml:space="preserve">DH </v>
      </c>
      <c r="AM47" s="126" t="str">
        <f t="shared" si="36"/>
        <v/>
      </c>
      <c r="AN47" s="126" t="str">
        <f t="shared" si="37"/>
        <v/>
      </c>
      <c r="AO47" s="126" t="str">
        <f t="shared" si="38"/>
        <v/>
      </c>
      <c r="AP47" s="126" t="str">
        <f t="shared" si="39"/>
        <v/>
      </c>
      <c r="AQ47" s="126" t="str">
        <f t="shared" si="40"/>
        <v xml:space="preserve"> </v>
      </c>
      <c r="AR47" s="126" t="str">
        <f t="shared" si="41"/>
        <v xml:space="preserve">cents </v>
      </c>
      <c r="AS47" s="126" t="str">
        <f t="shared" si="42"/>
        <v/>
      </c>
      <c r="AT47" s="126" t="str">
        <f t="shared" si="43"/>
        <v/>
      </c>
      <c r="AU47" s="126">
        <f t="shared" si="44"/>
        <v>0</v>
      </c>
      <c r="AV47" s="126" t="str">
        <f t="shared" si="45"/>
        <v xml:space="preserve">cents </v>
      </c>
      <c r="AW47" s="126" t="str">
        <f t="shared" si="46"/>
        <v/>
      </c>
      <c r="AX47" s="126" t="str">
        <f t="shared" si="47"/>
        <v/>
      </c>
      <c r="AY47" s="126">
        <f t="shared" si="48"/>
        <v>0</v>
      </c>
      <c r="AZ47" s="126" t="str">
        <f t="shared" si="49"/>
        <v xml:space="preserve">cents </v>
      </c>
      <c r="BA47" s="126" t="str">
        <f t="shared" si="50"/>
        <v/>
      </c>
      <c r="BB47" s="126" t="str">
        <f t="shared" si="51"/>
        <v/>
      </c>
      <c r="BC47" s="126" t="str">
        <f t="shared" si="52"/>
        <v/>
      </c>
      <c r="BD47" s="126" t="str">
        <f t="shared" si="53"/>
        <v/>
      </c>
      <c r="BE47" s="126" t="str">
        <f t="shared" si="54"/>
        <v/>
      </c>
      <c r="BF47" s="126" t="str">
        <f t="shared" si="55"/>
        <v/>
      </c>
      <c r="BG47" s="126" t="str">
        <f t="shared" si="56"/>
        <v/>
      </c>
      <c r="BH47" s="126" t="str">
        <f t="shared" si="57"/>
        <v/>
      </c>
      <c r="BI47" s="126" t="str">
        <f t="shared" si="58"/>
        <v/>
      </c>
      <c r="BJ47" s="126" t="str">
        <f t="shared" si="59"/>
        <v/>
      </c>
      <c r="BK47" s="126" t="str">
        <f t="shared" si="60"/>
        <v/>
      </c>
      <c r="BL47" s="126" t="str">
        <f t="shared" si="61"/>
        <v/>
      </c>
      <c r="BM47" s="126" t="str">
        <f t="shared" si="62"/>
        <v/>
      </c>
      <c r="BN47" s="126" t="str">
        <f t="shared" si="63"/>
        <v/>
      </c>
      <c r="BO47" s="126" t="str">
        <f t="shared" si="64"/>
        <v/>
      </c>
      <c r="BP47" s="126" t="str">
        <f t="shared" si="65"/>
        <v/>
      </c>
      <c r="BQ47" s="126" t="str">
        <f t="shared" si="66"/>
        <v/>
      </c>
      <c r="BR47" s="126" t="str">
        <f t="shared" si="67"/>
        <v/>
      </c>
      <c r="BS47" s="126" t="str">
        <f t="shared" si="68"/>
        <v/>
      </c>
      <c r="BT47" s="126" t="str">
        <f t="shared" si="69"/>
        <v/>
      </c>
      <c r="BU47" s="126" t="str">
        <f t="shared" si="70"/>
        <v/>
      </c>
      <c r="BV47" s="126">
        <f t="shared" si="71"/>
        <v>0</v>
      </c>
      <c r="BW47" s="126" t="str">
        <f t="shared" si="72"/>
        <v/>
      </c>
      <c r="BX47" s="126" t="str">
        <f t="shared" si="73"/>
        <v/>
      </c>
      <c r="BY47" s="126" t="str">
        <f t="shared" si="74"/>
        <v/>
      </c>
      <c r="BZ47" s="126">
        <f t="shared" si="75"/>
        <v>0</v>
      </c>
      <c r="CA47" s="126" t="str">
        <f t="shared" si="76"/>
        <v/>
      </c>
      <c r="CB47" s="126">
        <f t="shared" si="77"/>
        <v>0</v>
      </c>
      <c r="CC47" s="126" t="str">
        <f t="shared" si="78"/>
        <v/>
      </c>
      <c r="CD47" s="126" t="str">
        <f t="shared" si="79"/>
        <v/>
      </c>
      <c r="CE47" s="126">
        <f t="shared" si="80"/>
        <v>0</v>
      </c>
      <c r="CF47" s="126" t="str">
        <f t="shared" si="92"/>
        <v/>
      </c>
      <c r="CG47" s="126" t="str">
        <f t="shared" si="92"/>
        <v/>
      </c>
      <c r="CH47" s="126" t="str">
        <f t="shared" si="82"/>
        <v/>
      </c>
      <c r="CI47" s="126" t="str">
        <f t="shared" si="93"/>
        <v/>
      </c>
      <c r="CJ47" s="126" t="str">
        <f t="shared" si="93"/>
        <v/>
      </c>
      <c r="CK47" s="126" t="str">
        <f t="shared" si="93"/>
        <v/>
      </c>
      <c r="CL47" s="126" t="str">
        <f t="shared" si="84"/>
        <v/>
      </c>
      <c r="CM47" s="126" t="str">
        <f t="shared" si="85"/>
        <v/>
      </c>
      <c r="CN47" s="126" t="str">
        <f t="shared" si="86"/>
        <v/>
      </c>
      <c r="CO47" s="126" t="str">
        <f t="shared" si="87"/>
        <v/>
      </c>
      <c r="CP47" s="126" t="str">
        <f t="shared" si="88"/>
        <v/>
      </c>
      <c r="CQ47" s="126" t="str">
        <f t="shared" si="89"/>
        <v/>
      </c>
      <c r="CR47" s="126" t="str">
        <f t="shared" si="90"/>
        <v/>
      </c>
      <c r="CS47" s="126" t="str">
        <f t="shared" si="91"/>
        <v/>
      </c>
      <c r="CT47" s="126"/>
      <c r="CU47" s="126"/>
      <c r="CV47" s="127"/>
    </row>
    <row r="48" spans="1:100">
      <c r="A48" s="129"/>
      <c r="B48" s="125" t="str">
        <f t="shared" si="0"/>
        <v xml:space="preserve">zéro DH </v>
      </c>
      <c r="C48" s="126" t="str">
        <f t="shared" si="1"/>
        <v xml:space="preserve">Zéro DH </v>
      </c>
      <c r="D48" s="126">
        <f t="shared" si="2"/>
        <v>0</v>
      </c>
      <c r="E48" s="126">
        <f t="shared" si="3"/>
        <v>0</v>
      </c>
      <c r="F48" s="126">
        <f t="shared" si="4"/>
        <v>0</v>
      </c>
      <c r="G48" s="126">
        <f t="shared" si="5"/>
        <v>0</v>
      </c>
      <c r="H48" s="126">
        <f t="shared" si="6"/>
        <v>0</v>
      </c>
      <c r="I48" s="126"/>
      <c r="J48" s="126">
        <f t="shared" si="7"/>
        <v>0</v>
      </c>
      <c r="K48" s="126">
        <f t="shared" si="8"/>
        <v>0</v>
      </c>
      <c r="L48" s="126">
        <f t="shared" si="9"/>
        <v>0</v>
      </c>
      <c r="M48" s="126">
        <f t="shared" si="10"/>
        <v>0</v>
      </c>
      <c r="N48" s="126">
        <f t="shared" si="11"/>
        <v>0</v>
      </c>
      <c r="O48" s="126">
        <f t="shared" si="12"/>
        <v>0</v>
      </c>
      <c r="P48" s="126">
        <f t="shared" si="13"/>
        <v>0</v>
      </c>
      <c r="Q48" s="126">
        <f t="shared" si="14"/>
        <v>0</v>
      </c>
      <c r="R48" s="126">
        <f t="shared" si="15"/>
        <v>0</v>
      </c>
      <c r="S48" s="126">
        <f t="shared" si="16"/>
        <v>0</v>
      </c>
      <c r="T48" s="126">
        <f t="shared" si="17"/>
        <v>0</v>
      </c>
      <c r="U48" s="126">
        <f t="shared" si="18"/>
        <v>0</v>
      </c>
      <c r="V48" s="126">
        <f t="shared" si="19"/>
        <v>0</v>
      </c>
      <c r="W48" s="126">
        <f t="shared" si="20"/>
        <v>0</v>
      </c>
      <c r="X48" s="126" t="str">
        <f t="shared" si="21"/>
        <v/>
      </c>
      <c r="Y48" s="126" t="str">
        <f t="shared" si="22"/>
        <v/>
      </c>
      <c r="Z48" s="126" t="str">
        <f t="shared" si="23"/>
        <v/>
      </c>
      <c r="AA48" s="126" t="str">
        <f t="shared" si="24"/>
        <v/>
      </c>
      <c r="AB48" s="126" t="str">
        <f t="shared" si="25"/>
        <v/>
      </c>
      <c r="AC48" s="126" t="str">
        <f t="shared" si="26"/>
        <v/>
      </c>
      <c r="AD48" s="126" t="str">
        <f t="shared" si="27"/>
        <v/>
      </c>
      <c r="AE48" s="126" t="str">
        <f t="shared" si="28"/>
        <v/>
      </c>
      <c r="AF48" s="126" t="str">
        <f t="shared" si="29"/>
        <v/>
      </c>
      <c r="AG48" s="126" t="str">
        <f t="shared" si="30"/>
        <v/>
      </c>
      <c r="AH48" s="126" t="str">
        <f t="shared" si="31"/>
        <v xml:space="preserve">zéro </v>
      </c>
      <c r="AI48" s="126" t="str">
        <f t="shared" si="32"/>
        <v/>
      </c>
      <c r="AJ48" s="126" t="str">
        <f t="shared" si="33"/>
        <v/>
      </c>
      <c r="AK48" s="126" t="str">
        <f t="shared" si="34"/>
        <v/>
      </c>
      <c r="AL48" s="126" t="str">
        <f t="shared" si="35"/>
        <v xml:space="preserve">DH </v>
      </c>
      <c r="AM48" s="126" t="str">
        <f t="shared" si="36"/>
        <v/>
      </c>
      <c r="AN48" s="126" t="str">
        <f t="shared" si="37"/>
        <v/>
      </c>
      <c r="AO48" s="126" t="str">
        <f t="shared" si="38"/>
        <v/>
      </c>
      <c r="AP48" s="126" t="str">
        <f t="shared" si="39"/>
        <v/>
      </c>
      <c r="AQ48" s="126" t="str">
        <f t="shared" si="40"/>
        <v xml:space="preserve"> </v>
      </c>
      <c r="AR48" s="126" t="str">
        <f t="shared" si="41"/>
        <v xml:space="preserve">cents </v>
      </c>
      <c r="AS48" s="126" t="str">
        <f t="shared" si="42"/>
        <v/>
      </c>
      <c r="AT48" s="126" t="str">
        <f t="shared" si="43"/>
        <v/>
      </c>
      <c r="AU48" s="126">
        <f t="shared" si="44"/>
        <v>0</v>
      </c>
      <c r="AV48" s="126" t="str">
        <f t="shared" si="45"/>
        <v xml:space="preserve">cents </v>
      </c>
      <c r="AW48" s="126" t="str">
        <f t="shared" si="46"/>
        <v/>
      </c>
      <c r="AX48" s="126" t="str">
        <f t="shared" si="47"/>
        <v/>
      </c>
      <c r="AY48" s="126">
        <f t="shared" si="48"/>
        <v>0</v>
      </c>
      <c r="AZ48" s="126" t="str">
        <f t="shared" si="49"/>
        <v xml:space="preserve">cents </v>
      </c>
      <c r="BA48" s="126" t="str">
        <f t="shared" si="50"/>
        <v/>
      </c>
      <c r="BB48" s="126" t="str">
        <f t="shared" si="51"/>
        <v/>
      </c>
      <c r="BC48" s="126" t="str">
        <f t="shared" si="52"/>
        <v/>
      </c>
      <c r="BD48" s="126" t="str">
        <f t="shared" si="53"/>
        <v/>
      </c>
      <c r="BE48" s="126" t="str">
        <f t="shared" si="54"/>
        <v/>
      </c>
      <c r="BF48" s="126" t="str">
        <f t="shared" si="55"/>
        <v/>
      </c>
      <c r="BG48" s="126" t="str">
        <f t="shared" si="56"/>
        <v/>
      </c>
      <c r="BH48" s="126" t="str">
        <f t="shared" si="57"/>
        <v/>
      </c>
      <c r="BI48" s="126" t="str">
        <f t="shared" si="58"/>
        <v/>
      </c>
      <c r="BJ48" s="126" t="str">
        <f t="shared" si="59"/>
        <v/>
      </c>
      <c r="BK48" s="126" t="str">
        <f t="shared" si="60"/>
        <v/>
      </c>
      <c r="BL48" s="126" t="str">
        <f t="shared" si="61"/>
        <v/>
      </c>
      <c r="BM48" s="126" t="str">
        <f t="shared" si="62"/>
        <v/>
      </c>
      <c r="BN48" s="126" t="str">
        <f t="shared" si="63"/>
        <v/>
      </c>
      <c r="BO48" s="126" t="str">
        <f t="shared" si="64"/>
        <v/>
      </c>
      <c r="BP48" s="126" t="str">
        <f t="shared" si="65"/>
        <v/>
      </c>
      <c r="BQ48" s="126" t="str">
        <f t="shared" si="66"/>
        <v/>
      </c>
      <c r="BR48" s="126" t="str">
        <f t="shared" si="67"/>
        <v/>
      </c>
      <c r="BS48" s="126" t="str">
        <f t="shared" si="68"/>
        <v/>
      </c>
      <c r="BT48" s="126" t="str">
        <f t="shared" si="69"/>
        <v/>
      </c>
      <c r="BU48" s="126" t="str">
        <f t="shared" si="70"/>
        <v/>
      </c>
      <c r="BV48" s="126">
        <f t="shared" si="71"/>
        <v>0</v>
      </c>
      <c r="BW48" s="126" t="str">
        <f t="shared" si="72"/>
        <v/>
      </c>
      <c r="BX48" s="126" t="str">
        <f t="shared" si="73"/>
        <v/>
      </c>
      <c r="BY48" s="126" t="str">
        <f t="shared" si="74"/>
        <v/>
      </c>
      <c r="BZ48" s="126">
        <f t="shared" si="75"/>
        <v>0</v>
      </c>
      <c r="CA48" s="126" t="str">
        <f t="shared" si="76"/>
        <v/>
      </c>
      <c r="CB48" s="126">
        <f t="shared" si="77"/>
        <v>0</v>
      </c>
      <c r="CC48" s="126" t="str">
        <f t="shared" si="78"/>
        <v/>
      </c>
      <c r="CD48" s="126" t="str">
        <f t="shared" si="79"/>
        <v/>
      </c>
      <c r="CE48" s="126">
        <f t="shared" si="80"/>
        <v>0</v>
      </c>
      <c r="CF48" s="126" t="str">
        <f t="shared" si="92"/>
        <v/>
      </c>
      <c r="CG48" s="126" t="str">
        <f t="shared" si="92"/>
        <v/>
      </c>
      <c r="CH48" s="126" t="str">
        <f t="shared" si="82"/>
        <v/>
      </c>
      <c r="CI48" s="126" t="str">
        <f t="shared" si="93"/>
        <v/>
      </c>
      <c r="CJ48" s="126" t="str">
        <f t="shared" si="93"/>
        <v/>
      </c>
      <c r="CK48" s="126" t="str">
        <f t="shared" si="93"/>
        <v/>
      </c>
      <c r="CL48" s="126" t="str">
        <f t="shared" si="84"/>
        <v/>
      </c>
      <c r="CM48" s="126" t="str">
        <f t="shared" si="85"/>
        <v/>
      </c>
      <c r="CN48" s="126" t="str">
        <f t="shared" si="86"/>
        <v/>
      </c>
      <c r="CO48" s="126" t="str">
        <f t="shared" si="87"/>
        <v/>
      </c>
      <c r="CP48" s="126" t="str">
        <f t="shared" si="88"/>
        <v/>
      </c>
      <c r="CQ48" s="126" t="str">
        <f t="shared" si="89"/>
        <v/>
      </c>
      <c r="CR48" s="126" t="str">
        <f t="shared" si="90"/>
        <v/>
      </c>
      <c r="CS48" s="126" t="str">
        <f t="shared" si="91"/>
        <v/>
      </c>
      <c r="CT48" s="126"/>
      <c r="CU48" s="126"/>
      <c r="CV48" s="127"/>
    </row>
    <row r="49" spans="1:100">
      <c r="A49" s="129"/>
      <c r="B49" s="125" t="str">
        <f t="shared" si="0"/>
        <v xml:space="preserve">zéro DH </v>
      </c>
      <c r="C49" s="126" t="str">
        <f t="shared" si="1"/>
        <v xml:space="preserve">Zéro DH </v>
      </c>
      <c r="D49" s="126">
        <f t="shared" si="2"/>
        <v>0</v>
      </c>
      <c r="E49" s="126">
        <f t="shared" si="3"/>
        <v>0</v>
      </c>
      <c r="F49" s="126">
        <f t="shared" si="4"/>
        <v>0</v>
      </c>
      <c r="G49" s="126">
        <f t="shared" si="5"/>
        <v>0</v>
      </c>
      <c r="H49" s="126">
        <f t="shared" si="6"/>
        <v>0</v>
      </c>
      <c r="I49" s="126"/>
      <c r="J49" s="126">
        <f t="shared" si="7"/>
        <v>0</v>
      </c>
      <c r="K49" s="126">
        <f t="shared" si="8"/>
        <v>0</v>
      </c>
      <c r="L49" s="126">
        <f t="shared" si="9"/>
        <v>0</v>
      </c>
      <c r="M49" s="126">
        <f t="shared" si="10"/>
        <v>0</v>
      </c>
      <c r="N49" s="126">
        <f t="shared" si="11"/>
        <v>0</v>
      </c>
      <c r="O49" s="126">
        <f t="shared" si="12"/>
        <v>0</v>
      </c>
      <c r="P49" s="126">
        <f t="shared" si="13"/>
        <v>0</v>
      </c>
      <c r="Q49" s="126">
        <f t="shared" si="14"/>
        <v>0</v>
      </c>
      <c r="R49" s="126">
        <f t="shared" si="15"/>
        <v>0</v>
      </c>
      <c r="S49" s="126">
        <f t="shared" si="16"/>
        <v>0</v>
      </c>
      <c r="T49" s="126">
        <f t="shared" si="17"/>
        <v>0</v>
      </c>
      <c r="U49" s="126">
        <f t="shared" si="18"/>
        <v>0</v>
      </c>
      <c r="V49" s="126">
        <f t="shared" si="19"/>
        <v>0</v>
      </c>
      <c r="W49" s="126">
        <f t="shared" si="20"/>
        <v>0</v>
      </c>
      <c r="X49" s="126" t="str">
        <f t="shared" si="21"/>
        <v/>
      </c>
      <c r="Y49" s="126" t="str">
        <f t="shared" si="22"/>
        <v/>
      </c>
      <c r="Z49" s="126" t="str">
        <f t="shared" si="23"/>
        <v/>
      </c>
      <c r="AA49" s="126" t="str">
        <f t="shared" si="24"/>
        <v/>
      </c>
      <c r="AB49" s="126" t="str">
        <f t="shared" si="25"/>
        <v/>
      </c>
      <c r="AC49" s="126" t="str">
        <f t="shared" si="26"/>
        <v/>
      </c>
      <c r="AD49" s="126" t="str">
        <f t="shared" si="27"/>
        <v/>
      </c>
      <c r="AE49" s="126" t="str">
        <f t="shared" si="28"/>
        <v/>
      </c>
      <c r="AF49" s="126" t="str">
        <f t="shared" si="29"/>
        <v/>
      </c>
      <c r="AG49" s="126" t="str">
        <f t="shared" si="30"/>
        <v/>
      </c>
      <c r="AH49" s="126" t="str">
        <f t="shared" si="31"/>
        <v xml:space="preserve">zéro </v>
      </c>
      <c r="AI49" s="126" t="str">
        <f t="shared" si="32"/>
        <v/>
      </c>
      <c r="AJ49" s="126" t="str">
        <f t="shared" si="33"/>
        <v/>
      </c>
      <c r="AK49" s="126" t="str">
        <f t="shared" si="34"/>
        <v/>
      </c>
      <c r="AL49" s="126" t="str">
        <f t="shared" si="35"/>
        <v xml:space="preserve">DH </v>
      </c>
      <c r="AM49" s="126" t="str">
        <f t="shared" si="36"/>
        <v/>
      </c>
      <c r="AN49" s="126" t="str">
        <f t="shared" si="37"/>
        <v/>
      </c>
      <c r="AO49" s="126" t="str">
        <f t="shared" si="38"/>
        <v/>
      </c>
      <c r="AP49" s="126" t="str">
        <f t="shared" si="39"/>
        <v/>
      </c>
      <c r="AQ49" s="126" t="str">
        <f t="shared" si="40"/>
        <v xml:space="preserve"> </v>
      </c>
      <c r="AR49" s="126" t="str">
        <f t="shared" si="41"/>
        <v xml:space="preserve">cents </v>
      </c>
      <c r="AS49" s="126" t="str">
        <f t="shared" si="42"/>
        <v/>
      </c>
      <c r="AT49" s="126" t="str">
        <f t="shared" si="43"/>
        <v/>
      </c>
      <c r="AU49" s="126">
        <f t="shared" si="44"/>
        <v>0</v>
      </c>
      <c r="AV49" s="126" t="str">
        <f t="shared" si="45"/>
        <v xml:space="preserve">cents </v>
      </c>
      <c r="AW49" s="126" t="str">
        <f t="shared" si="46"/>
        <v/>
      </c>
      <c r="AX49" s="126" t="str">
        <f t="shared" si="47"/>
        <v/>
      </c>
      <c r="AY49" s="126">
        <f t="shared" si="48"/>
        <v>0</v>
      </c>
      <c r="AZ49" s="126" t="str">
        <f t="shared" si="49"/>
        <v xml:space="preserve">cents </v>
      </c>
      <c r="BA49" s="126" t="str">
        <f t="shared" si="50"/>
        <v/>
      </c>
      <c r="BB49" s="126" t="str">
        <f t="shared" si="51"/>
        <v/>
      </c>
      <c r="BC49" s="126" t="str">
        <f t="shared" si="52"/>
        <v/>
      </c>
      <c r="BD49" s="126" t="str">
        <f t="shared" si="53"/>
        <v/>
      </c>
      <c r="BE49" s="126" t="str">
        <f t="shared" si="54"/>
        <v/>
      </c>
      <c r="BF49" s="126" t="str">
        <f t="shared" si="55"/>
        <v/>
      </c>
      <c r="BG49" s="126" t="str">
        <f t="shared" si="56"/>
        <v/>
      </c>
      <c r="BH49" s="126" t="str">
        <f t="shared" si="57"/>
        <v/>
      </c>
      <c r="BI49" s="126" t="str">
        <f t="shared" si="58"/>
        <v/>
      </c>
      <c r="BJ49" s="126" t="str">
        <f t="shared" si="59"/>
        <v/>
      </c>
      <c r="BK49" s="126" t="str">
        <f t="shared" si="60"/>
        <v/>
      </c>
      <c r="BL49" s="126" t="str">
        <f t="shared" si="61"/>
        <v/>
      </c>
      <c r="BM49" s="126" t="str">
        <f t="shared" si="62"/>
        <v/>
      </c>
      <c r="BN49" s="126" t="str">
        <f t="shared" si="63"/>
        <v/>
      </c>
      <c r="BO49" s="126" t="str">
        <f t="shared" si="64"/>
        <v/>
      </c>
      <c r="BP49" s="126" t="str">
        <f t="shared" si="65"/>
        <v/>
      </c>
      <c r="BQ49" s="126" t="str">
        <f t="shared" si="66"/>
        <v/>
      </c>
      <c r="BR49" s="126" t="str">
        <f t="shared" si="67"/>
        <v/>
      </c>
      <c r="BS49" s="126" t="str">
        <f t="shared" si="68"/>
        <v/>
      </c>
      <c r="BT49" s="126" t="str">
        <f t="shared" si="69"/>
        <v/>
      </c>
      <c r="BU49" s="126" t="str">
        <f t="shared" si="70"/>
        <v/>
      </c>
      <c r="BV49" s="126">
        <f t="shared" si="71"/>
        <v>0</v>
      </c>
      <c r="BW49" s="126" t="str">
        <f t="shared" si="72"/>
        <v/>
      </c>
      <c r="BX49" s="126" t="str">
        <f t="shared" si="73"/>
        <v/>
      </c>
      <c r="BY49" s="126" t="str">
        <f t="shared" si="74"/>
        <v/>
      </c>
      <c r="BZ49" s="126">
        <f t="shared" si="75"/>
        <v>0</v>
      </c>
      <c r="CA49" s="126" t="str">
        <f t="shared" si="76"/>
        <v/>
      </c>
      <c r="CB49" s="126">
        <f t="shared" si="77"/>
        <v>0</v>
      </c>
      <c r="CC49" s="126" t="str">
        <f t="shared" si="78"/>
        <v/>
      </c>
      <c r="CD49" s="126" t="str">
        <f t="shared" si="79"/>
        <v/>
      </c>
      <c r="CE49" s="126">
        <f t="shared" si="80"/>
        <v>0</v>
      </c>
      <c r="CF49" s="126" t="str">
        <f t="shared" si="92"/>
        <v/>
      </c>
      <c r="CG49" s="126" t="str">
        <f t="shared" si="92"/>
        <v/>
      </c>
      <c r="CH49" s="126" t="str">
        <f t="shared" si="82"/>
        <v/>
      </c>
      <c r="CI49" s="126" t="str">
        <f t="shared" si="93"/>
        <v/>
      </c>
      <c r="CJ49" s="126" t="str">
        <f t="shared" si="93"/>
        <v/>
      </c>
      <c r="CK49" s="126" t="str">
        <f t="shared" si="93"/>
        <v/>
      </c>
      <c r="CL49" s="126" t="str">
        <f t="shared" si="84"/>
        <v/>
      </c>
      <c r="CM49" s="126" t="str">
        <f t="shared" si="85"/>
        <v/>
      </c>
      <c r="CN49" s="126" t="str">
        <f t="shared" si="86"/>
        <v/>
      </c>
      <c r="CO49" s="126" t="str">
        <f t="shared" si="87"/>
        <v/>
      </c>
      <c r="CP49" s="126" t="str">
        <f t="shared" si="88"/>
        <v/>
      </c>
      <c r="CQ49" s="126" t="str">
        <f t="shared" si="89"/>
        <v/>
      </c>
      <c r="CR49" s="126" t="str">
        <f t="shared" si="90"/>
        <v/>
      </c>
      <c r="CS49" s="126" t="str">
        <f t="shared" si="91"/>
        <v/>
      </c>
      <c r="CT49" s="126"/>
      <c r="CU49" s="126"/>
      <c r="CV49" s="127"/>
    </row>
    <row r="50" spans="1:100">
      <c r="A50" s="129"/>
      <c r="B50" s="125" t="str">
        <f t="shared" si="0"/>
        <v xml:space="preserve">zéro DH </v>
      </c>
      <c r="C50" s="126" t="str">
        <f t="shared" si="1"/>
        <v xml:space="preserve">Zéro DH </v>
      </c>
      <c r="D50" s="126">
        <f t="shared" si="2"/>
        <v>0</v>
      </c>
      <c r="E50" s="126">
        <f t="shared" si="3"/>
        <v>0</v>
      </c>
      <c r="F50" s="126">
        <f t="shared" si="4"/>
        <v>0</v>
      </c>
      <c r="G50" s="126">
        <f t="shared" si="5"/>
        <v>0</v>
      </c>
      <c r="H50" s="126">
        <f t="shared" si="6"/>
        <v>0</v>
      </c>
      <c r="I50" s="126"/>
      <c r="J50" s="126">
        <f t="shared" si="7"/>
        <v>0</v>
      </c>
      <c r="K50" s="126">
        <f t="shared" si="8"/>
        <v>0</v>
      </c>
      <c r="L50" s="126">
        <f t="shared" si="9"/>
        <v>0</v>
      </c>
      <c r="M50" s="126">
        <f t="shared" si="10"/>
        <v>0</v>
      </c>
      <c r="N50" s="126">
        <f t="shared" si="11"/>
        <v>0</v>
      </c>
      <c r="O50" s="126">
        <f t="shared" si="12"/>
        <v>0</v>
      </c>
      <c r="P50" s="126">
        <f t="shared" si="13"/>
        <v>0</v>
      </c>
      <c r="Q50" s="126">
        <f t="shared" si="14"/>
        <v>0</v>
      </c>
      <c r="R50" s="126">
        <f t="shared" si="15"/>
        <v>0</v>
      </c>
      <c r="S50" s="126">
        <f t="shared" si="16"/>
        <v>0</v>
      </c>
      <c r="T50" s="126">
        <f t="shared" si="17"/>
        <v>0</v>
      </c>
      <c r="U50" s="126">
        <f t="shared" si="18"/>
        <v>0</v>
      </c>
      <c r="V50" s="126">
        <f t="shared" si="19"/>
        <v>0</v>
      </c>
      <c r="W50" s="126">
        <f t="shared" si="20"/>
        <v>0</v>
      </c>
      <c r="X50" s="126" t="str">
        <f t="shared" si="21"/>
        <v/>
      </c>
      <c r="Y50" s="126" t="str">
        <f t="shared" si="22"/>
        <v/>
      </c>
      <c r="Z50" s="126" t="str">
        <f t="shared" si="23"/>
        <v/>
      </c>
      <c r="AA50" s="126" t="str">
        <f t="shared" si="24"/>
        <v/>
      </c>
      <c r="AB50" s="126" t="str">
        <f t="shared" si="25"/>
        <v/>
      </c>
      <c r="AC50" s="126" t="str">
        <f t="shared" si="26"/>
        <v/>
      </c>
      <c r="AD50" s="126" t="str">
        <f t="shared" si="27"/>
        <v/>
      </c>
      <c r="AE50" s="126" t="str">
        <f t="shared" si="28"/>
        <v/>
      </c>
      <c r="AF50" s="126" t="str">
        <f t="shared" si="29"/>
        <v/>
      </c>
      <c r="AG50" s="126" t="str">
        <f t="shared" si="30"/>
        <v/>
      </c>
      <c r="AH50" s="126" t="str">
        <f t="shared" si="31"/>
        <v xml:space="preserve">zéro </v>
      </c>
      <c r="AI50" s="126" t="str">
        <f t="shared" si="32"/>
        <v/>
      </c>
      <c r="AJ50" s="126" t="str">
        <f t="shared" si="33"/>
        <v/>
      </c>
      <c r="AK50" s="126" t="str">
        <f t="shared" si="34"/>
        <v/>
      </c>
      <c r="AL50" s="126" t="str">
        <f t="shared" si="35"/>
        <v xml:space="preserve">DH </v>
      </c>
      <c r="AM50" s="126" t="str">
        <f t="shared" si="36"/>
        <v/>
      </c>
      <c r="AN50" s="126" t="str">
        <f t="shared" si="37"/>
        <v/>
      </c>
      <c r="AO50" s="126" t="str">
        <f t="shared" si="38"/>
        <v/>
      </c>
      <c r="AP50" s="126" t="str">
        <f t="shared" si="39"/>
        <v/>
      </c>
      <c r="AQ50" s="126" t="str">
        <f t="shared" si="40"/>
        <v xml:space="preserve"> </v>
      </c>
      <c r="AR50" s="126" t="str">
        <f t="shared" si="41"/>
        <v xml:space="preserve">cents </v>
      </c>
      <c r="AS50" s="126" t="str">
        <f t="shared" si="42"/>
        <v/>
      </c>
      <c r="AT50" s="126" t="str">
        <f t="shared" si="43"/>
        <v/>
      </c>
      <c r="AU50" s="126">
        <f t="shared" si="44"/>
        <v>0</v>
      </c>
      <c r="AV50" s="126" t="str">
        <f t="shared" si="45"/>
        <v xml:space="preserve">cents </v>
      </c>
      <c r="AW50" s="126" t="str">
        <f t="shared" si="46"/>
        <v/>
      </c>
      <c r="AX50" s="126" t="str">
        <f t="shared" si="47"/>
        <v/>
      </c>
      <c r="AY50" s="126">
        <f t="shared" si="48"/>
        <v>0</v>
      </c>
      <c r="AZ50" s="126" t="str">
        <f t="shared" si="49"/>
        <v xml:space="preserve">cents </v>
      </c>
      <c r="BA50" s="126" t="str">
        <f t="shared" si="50"/>
        <v/>
      </c>
      <c r="BB50" s="126" t="str">
        <f t="shared" si="51"/>
        <v/>
      </c>
      <c r="BC50" s="126" t="str">
        <f t="shared" si="52"/>
        <v/>
      </c>
      <c r="BD50" s="126" t="str">
        <f t="shared" si="53"/>
        <v/>
      </c>
      <c r="BE50" s="126" t="str">
        <f t="shared" si="54"/>
        <v/>
      </c>
      <c r="BF50" s="126" t="str">
        <f t="shared" si="55"/>
        <v/>
      </c>
      <c r="BG50" s="126" t="str">
        <f t="shared" si="56"/>
        <v/>
      </c>
      <c r="BH50" s="126" t="str">
        <f t="shared" si="57"/>
        <v/>
      </c>
      <c r="BI50" s="126" t="str">
        <f t="shared" si="58"/>
        <v/>
      </c>
      <c r="BJ50" s="126" t="str">
        <f t="shared" si="59"/>
        <v/>
      </c>
      <c r="BK50" s="126" t="str">
        <f t="shared" si="60"/>
        <v/>
      </c>
      <c r="BL50" s="126" t="str">
        <f t="shared" si="61"/>
        <v/>
      </c>
      <c r="BM50" s="126" t="str">
        <f t="shared" si="62"/>
        <v/>
      </c>
      <c r="BN50" s="126" t="str">
        <f t="shared" si="63"/>
        <v/>
      </c>
      <c r="BO50" s="126" t="str">
        <f t="shared" si="64"/>
        <v/>
      </c>
      <c r="BP50" s="126" t="str">
        <f t="shared" si="65"/>
        <v/>
      </c>
      <c r="BQ50" s="126" t="str">
        <f t="shared" si="66"/>
        <v/>
      </c>
      <c r="BR50" s="126" t="str">
        <f t="shared" si="67"/>
        <v/>
      </c>
      <c r="BS50" s="126" t="str">
        <f t="shared" si="68"/>
        <v/>
      </c>
      <c r="BT50" s="126" t="str">
        <f t="shared" si="69"/>
        <v/>
      </c>
      <c r="BU50" s="126" t="str">
        <f t="shared" si="70"/>
        <v/>
      </c>
      <c r="BV50" s="126">
        <f t="shared" si="71"/>
        <v>0</v>
      </c>
      <c r="BW50" s="126" t="str">
        <f t="shared" si="72"/>
        <v/>
      </c>
      <c r="BX50" s="126" t="str">
        <f t="shared" si="73"/>
        <v/>
      </c>
      <c r="BY50" s="126" t="str">
        <f t="shared" si="74"/>
        <v/>
      </c>
      <c r="BZ50" s="126">
        <f t="shared" si="75"/>
        <v>0</v>
      </c>
      <c r="CA50" s="126" t="str">
        <f t="shared" si="76"/>
        <v/>
      </c>
      <c r="CB50" s="126">
        <f t="shared" si="77"/>
        <v>0</v>
      </c>
      <c r="CC50" s="126" t="str">
        <f t="shared" si="78"/>
        <v/>
      </c>
      <c r="CD50" s="126" t="str">
        <f t="shared" si="79"/>
        <v/>
      </c>
      <c r="CE50" s="126">
        <f t="shared" si="80"/>
        <v>0</v>
      </c>
      <c r="CF50" s="126" t="str">
        <f t="shared" si="92"/>
        <v/>
      </c>
      <c r="CG50" s="126" t="str">
        <f t="shared" si="92"/>
        <v/>
      </c>
      <c r="CH50" s="126" t="str">
        <f t="shared" si="82"/>
        <v/>
      </c>
      <c r="CI50" s="126" t="str">
        <f t="shared" si="93"/>
        <v/>
      </c>
      <c r="CJ50" s="126" t="str">
        <f t="shared" si="93"/>
        <v/>
      </c>
      <c r="CK50" s="126" t="str">
        <f t="shared" si="93"/>
        <v/>
      </c>
      <c r="CL50" s="126" t="str">
        <f t="shared" si="84"/>
        <v/>
      </c>
      <c r="CM50" s="126" t="str">
        <f t="shared" si="85"/>
        <v/>
      </c>
      <c r="CN50" s="126" t="str">
        <f t="shared" si="86"/>
        <v/>
      </c>
      <c r="CO50" s="126" t="str">
        <f t="shared" si="87"/>
        <v/>
      </c>
      <c r="CP50" s="126" t="str">
        <f t="shared" si="88"/>
        <v/>
      </c>
      <c r="CQ50" s="126" t="str">
        <f t="shared" si="89"/>
        <v/>
      </c>
      <c r="CR50" s="126" t="str">
        <f t="shared" si="90"/>
        <v/>
      </c>
      <c r="CS50" s="126" t="str">
        <f t="shared" si="91"/>
        <v/>
      </c>
      <c r="CT50" s="126"/>
      <c r="CU50" s="126"/>
      <c r="CV50" s="127"/>
    </row>
    <row r="51" spans="1:100">
      <c r="A51" s="129"/>
      <c r="B51" s="125" t="str">
        <f t="shared" si="0"/>
        <v xml:space="preserve">zéro DH </v>
      </c>
      <c r="C51" s="126" t="str">
        <f t="shared" si="1"/>
        <v xml:space="preserve">Zéro DH </v>
      </c>
      <c r="D51" s="126">
        <f t="shared" si="2"/>
        <v>0</v>
      </c>
      <c r="E51" s="126">
        <f t="shared" si="3"/>
        <v>0</v>
      </c>
      <c r="F51" s="126">
        <f t="shared" si="4"/>
        <v>0</v>
      </c>
      <c r="G51" s="126">
        <f t="shared" si="5"/>
        <v>0</v>
      </c>
      <c r="H51" s="126">
        <f t="shared" si="6"/>
        <v>0</v>
      </c>
      <c r="I51" s="126"/>
      <c r="J51" s="126">
        <f t="shared" si="7"/>
        <v>0</v>
      </c>
      <c r="K51" s="126">
        <f t="shared" si="8"/>
        <v>0</v>
      </c>
      <c r="L51" s="126">
        <f t="shared" si="9"/>
        <v>0</v>
      </c>
      <c r="M51" s="126">
        <f t="shared" si="10"/>
        <v>0</v>
      </c>
      <c r="N51" s="126">
        <f t="shared" si="11"/>
        <v>0</v>
      </c>
      <c r="O51" s="126">
        <f t="shared" si="12"/>
        <v>0</v>
      </c>
      <c r="P51" s="126">
        <f t="shared" si="13"/>
        <v>0</v>
      </c>
      <c r="Q51" s="126">
        <f t="shared" si="14"/>
        <v>0</v>
      </c>
      <c r="R51" s="126">
        <f t="shared" si="15"/>
        <v>0</v>
      </c>
      <c r="S51" s="126">
        <f t="shared" si="16"/>
        <v>0</v>
      </c>
      <c r="T51" s="126">
        <f t="shared" si="17"/>
        <v>0</v>
      </c>
      <c r="U51" s="126">
        <f t="shared" si="18"/>
        <v>0</v>
      </c>
      <c r="V51" s="126">
        <f t="shared" si="19"/>
        <v>0</v>
      </c>
      <c r="W51" s="126">
        <f t="shared" si="20"/>
        <v>0</v>
      </c>
      <c r="X51" s="126" t="str">
        <f t="shared" si="21"/>
        <v/>
      </c>
      <c r="Y51" s="126" t="str">
        <f t="shared" si="22"/>
        <v/>
      </c>
      <c r="Z51" s="126" t="str">
        <f t="shared" si="23"/>
        <v/>
      </c>
      <c r="AA51" s="126" t="str">
        <f t="shared" si="24"/>
        <v/>
      </c>
      <c r="AB51" s="126" t="str">
        <f t="shared" si="25"/>
        <v/>
      </c>
      <c r="AC51" s="126" t="str">
        <f t="shared" si="26"/>
        <v/>
      </c>
      <c r="AD51" s="126" t="str">
        <f t="shared" si="27"/>
        <v/>
      </c>
      <c r="AE51" s="126" t="str">
        <f t="shared" si="28"/>
        <v/>
      </c>
      <c r="AF51" s="126" t="str">
        <f t="shared" si="29"/>
        <v/>
      </c>
      <c r="AG51" s="126" t="str">
        <f t="shared" si="30"/>
        <v/>
      </c>
      <c r="AH51" s="126" t="str">
        <f t="shared" si="31"/>
        <v xml:space="preserve">zéro </v>
      </c>
      <c r="AI51" s="126" t="str">
        <f t="shared" si="32"/>
        <v/>
      </c>
      <c r="AJ51" s="126" t="str">
        <f t="shared" si="33"/>
        <v/>
      </c>
      <c r="AK51" s="126" t="str">
        <f t="shared" si="34"/>
        <v/>
      </c>
      <c r="AL51" s="126" t="str">
        <f t="shared" si="35"/>
        <v xml:space="preserve">DH </v>
      </c>
      <c r="AM51" s="126" t="str">
        <f t="shared" si="36"/>
        <v/>
      </c>
      <c r="AN51" s="126" t="str">
        <f t="shared" si="37"/>
        <v/>
      </c>
      <c r="AO51" s="126" t="str">
        <f t="shared" si="38"/>
        <v/>
      </c>
      <c r="AP51" s="126" t="str">
        <f t="shared" si="39"/>
        <v/>
      </c>
      <c r="AQ51" s="126" t="str">
        <f t="shared" si="40"/>
        <v xml:space="preserve"> </v>
      </c>
      <c r="AR51" s="126" t="str">
        <f t="shared" si="41"/>
        <v xml:space="preserve">cents </v>
      </c>
      <c r="AS51" s="126" t="str">
        <f t="shared" si="42"/>
        <v/>
      </c>
      <c r="AT51" s="126" t="str">
        <f t="shared" si="43"/>
        <v/>
      </c>
      <c r="AU51" s="126">
        <f t="shared" si="44"/>
        <v>0</v>
      </c>
      <c r="AV51" s="126" t="str">
        <f t="shared" si="45"/>
        <v xml:space="preserve">cents </v>
      </c>
      <c r="AW51" s="126" t="str">
        <f t="shared" si="46"/>
        <v/>
      </c>
      <c r="AX51" s="126" t="str">
        <f t="shared" si="47"/>
        <v/>
      </c>
      <c r="AY51" s="126">
        <f t="shared" si="48"/>
        <v>0</v>
      </c>
      <c r="AZ51" s="126" t="str">
        <f t="shared" si="49"/>
        <v xml:space="preserve">cents </v>
      </c>
      <c r="BA51" s="126" t="str">
        <f t="shared" si="50"/>
        <v/>
      </c>
      <c r="BB51" s="126" t="str">
        <f t="shared" si="51"/>
        <v/>
      </c>
      <c r="BC51" s="126" t="str">
        <f t="shared" si="52"/>
        <v/>
      </c>
      <c r="BD51" s="126" t="str">
        <f t="shared" si="53"/>
        <v/>
      </c>
      <c r="BE51" s="126" t="str">
        <f t="shared" si="54"/>
        <v/>
      </c>
      <c r="BF51" s="126" t="str">
        <f t="shared" si="55"/>
        <v/>
      </c>
      <c r="BG51" s="126" t="str">
        <f t="shared" si="56"/>
        <v/>
      </c>
      <c r="BH51" s="126" t="str">
        <f t="shared" si="57"/>
        <v/>
      </c>
      <c r="BI51" s="126" t="str">
        <f t="shared" si="58"/>
        <v/>
      </c>
      <c r="BJ51" s="126" t="str">
        <f t="shared" si="59"/>
        <v/>
      </c>
      <c r="BK51" s="126" t="str">
        <f t="shared" si="60"/>
        <v/>
      </c>
      <c r="BL51" s="126" t="str">
        <f t="shared" si="61"/>
        <v/>
      </c>
      <c r="BM51" s="126" t="str">
        <f t="shared" si="62"/>
        <v/>
      </c>
      <c r="BN51" s="126" t="str">
        <f t="shared" si="63"/>
        <v/>
      </c>
      <c r="BO51" s="126" t="str">
        <f t="shared" si="64"/>
        <v/>
      </c>
      <c r="BP51" s="126" t="str">
        <f t="shared" si="65"/>
        <v/>
      </c>
      <c r="BQ51" s="126" t="str">
        <f t="shared" si="66"/>
        <v/>
      </c>
      <c r="BR51" s="126" t="str">
        <f t="shared" si="67"/>
        <v/>
      </c>
      <c r="BS51" s="126" t="str">
        <f t="shared" si="68"/>
        <v/>
      </c>
      <c r="BT51" s="126" t="str">
        <f t="shared" si="69"/>
        <v/>
      </c>
      <c r="BU51" s="126" t="str">
        <f t="shared" si="70"/>
        <v/>
      </c>
      <c r="BV51" s="126">
        <f t="shared" si="71"/>
        <v>0</v>
      </c>
      <c r="BW51" s="126" t="str">
        <f t="shared" si="72"/>
        <v/>
      </c>
      <c r="BX51" s="126" t="str">
        <f t="shared" si="73"/>
        <v/>
      </c>
      <c r="BY51" s="126" t="str">
        <f t="shared" si="74"/>
        <v/>
      </c>
      <c r="BZ51" s="126">
        <f t="shared" si="75"/>
        <v>0</v>
      </c>
      <c r="CA51" s="126" t="str">
        <f t="shared" si="76"/>
        <v/>
      </c>
      <c r="CB51" s="126">
        <f t="shared" si="77"/>
        <v>0</v>
      </c>
      <c r="CC51" s="126" t="str">
        <f t="shared" si="78"/>
        <v/>
      </c>
      <c r="CD51" s="126" t="str">
        <f t="shared" si="79"/>
        <v/>
      </c>
      <c r="CE51" s="126">
        <f t="shared" si="80"/>
        <v>0</v>
      </c>
      <c r="CF51" s="126" t="str">
        <f t="shared" si="92"/>
        <v/>
      </c>
      <c r="CG51" s="126" t="str">
        <f t="shared" si="92"/>
        <v/>
      </c>
      <c r="CH51" s="126" t="str">
        <f t="shared" si="82"/>
        <v/>
      </c>
      <c r="CI51" s="126" t="str">
        <f t="shared" si="93"/>
        <v/>
      </c>
      <c r="CJ51" s="126" t="str">
        <f t="shared" si="93"/>
        <v/>
      </c>
      <c r="CK51" s="126" t="str">
        <f t="shared" si="93"/>
        <v/>
      </c>
      <c r="CL51" s="126" t="str">
        <f t="shared" si="84"/>
        <v/>
      </c>
      <c r="CM51" s="126" t="str">
        <f t="shared" si="85"/>
        <v/>
      </c>
      <c r="CN51" s="126" t="str">
        <f t="shared" si="86"/>
        <v/>
      </c>
      <c r="CO51" s="126" t="str">
        <f t="shared" si="87"/>
        <v/>
      </c>
      <c r="CP51" s="126" t="str">
        <f t="shared" si="88"/>
        <v/>
      </c>
      <c r="CQ51" s="126" t="str">
        <f t="shared" si="89"/>
        <v/>
      </c>
      <c r="CR51" s="126" t="str">
        <f t="shared" si="90"/>
        <v/>
      </c>
      <c r="CS51" s="126" t="str">
        <f t="shared" si="91"/>
        <v/>
      </c>
      <c r="CT51" s="126"/>
      <c r="CU51" s="126"/>
      <c r="CV51" s="127"/>
    </row>
    <row r="52" spans="1:100">
      <c r="A52" s="129"/>
      <c r="B52" s="125" t="str">
        <f t="shared" si="0"/>
        <v xml:space="preserve">zéro DH </v>
      </c>
      <c r="C52" s="126" t="str">
        <f t="shared" si="1"/>
        <v xml:space="preserve">Zéro DH </v>
      </c>
      <c r="D52" s="126">
        <f t="shared" si="2"/>
        <v>0</v>
      </c>
      <c r="E52" s="126">
        <f t="shared" si="3"/>
        <v>0</v>
      </c>
      <c r="F52" s="126">
        <f t="shared" si="4"/>
        <v>0</v>
      </c>
      <c r="G52" s="126">
        <f t="shared" si="5"/>
        <v>0</v>
      </c>
      <c r="H52" s="126">
        <f t="shared" si="6"/>
        <v>0</v>
      </c>
      <c r="I52" s="126"/>
      <c r="J52" s="126">
        <f t="shared" si="7"/>
        <v>0</v>
      </c>
      <c r="K52" s="126">
        <f t="shared" si="8"/>
        <v>0</v>
      </c>
      <c r="L52" s="126">
        <f t="shared" si="9"/>
        <v>0</v>
      </c>
      <c r="M52" s="126">
        <f t="shared" si="10"/>
        <v>0</v>
      </c>
      <c r="N52" s="126">
        <f t="shared" si="11"/>
        <v>0</v>
      </c>
      <c r="O52" s="126">
        <f t="shared" si="12"/>
        <v>0</v>
      </c>
      <c r="P52" s="126">
        <f t="shared" si="13"/>
        <v>0</v>
      </c>
      <c r="Q52" s="126">
        <f t="shared" si="14"/>
        <v>0</v>
      </c>
      <c r="R52" s="126">
        <f t="shared" si="15"/>
        <v>0</v>
      </c>
      <c r="S52" s="126">
        <f t="shared" si="16"/>
        <v>0</v>
      </c>
      <c r="T52" s="126">
        <f t="shared" si="17"/>
        <v>0</v>
      </c>
      <c r="U52" s="126">
        <f t="shared" si="18"/>
        <v>0</v>
      </c>
      <c r="V52" s="126">
        <f t="shared" si="19"/>
        <v>0</v>
      </c>
      <c r="W52" s="126">
        <f t="shared" si="20"/>
        <v>0</v>
      </c>
      <c r="X52" s="126" t="str">
        <f t="shared" si="21"/>
        <v/>
      </c>
      <c r="Y52" s="126" t="str">
        <f t="shared" si="22"/>
        <v/>
      </c>
      <c r="Z52" s="126" t="str">
        <f t="shared" si="23"/>
        <v/>
      </c>
      <c r="AA52" s="126" t="str">
        <f t="shared" si="24"/>
        <v/>
      </c>
      <c r="AB52" s="126" t="str">
        <f t="shared" si="25"/>
        <v/>
      </c>
      <c r="AC52" s="126" t="str">
        <f t="shared" si="26"/>
        <v/>
      </c>
      <c r="AD52" s="126" t="str">
        <f t="shared" si="27"/>
        <v/>
      </c>
      <c r="AE52" s="126" t="str">
        <f t="shared" si="28"/>
        <v/>
      </c>
      <c r="AF52" s="126" t="str">
        <f t="shared" si="29"/>
        <v/>
      </c>
      <c r="AG52" s="126" t="str">
        <f t="shared" si="30"/>
        <v/>
      </c>
      <c r="AH52" s="126" t="str">
        <f t="shared" si="31"/>
        <v xml:space="preserve">zéro </v>
      </c>
      <c r="AI52" s="126" t="str">
        <f t="shared" si="32"/>
        <v/>
      </c>
      <c r="AJ52" s="126" t="str">
        <f t="shared" si="33"/>
        <v/>
      </c>
      <c r="AK52" s="126" t="str">
        <f t="shared" si="34"/>
        <v/>
      </c>
      <c r="AL52" s="126" t="str">
        <f t="shared" si="35"/>
        <v xml:space="preserve">DH </v>
      </c>
      <c r="AM52" s="126" t="str">
        <f t="shared" si="36"/>
        <v/>
      </c>
      <c r="AN52" s="126" t="str">
        <f t="shared" si="37"/>
        <v/>
      </c>
      <c r="AO52" s="126" t="str">
        <f t="shared" si="38"/>
        <v/>
      </c>
      <c r="AP52" s="126" t="str">
        <f t="shared" si="39"/>
        <v/>
      </c>
      <c r="AQ52" s="126" t="str">
        <f t="shared" si="40"/>
        <v xml:space="preserve"> </v>
      </c>
      <c r="AR52" s="126" t="str">
        <f t="shared" si="41"/>
        <v xml:space="preserve">cents </v>
      </c>
      <c r="AS52" s="126" t="str">
        <f t="shared" si="42"/>
        <v/>
      </c>
      <c r="AT52" s="126" t="str">
        <f t="shared" si="43"/>
        <v/>
      </c>
      <c r="AU52" s="126">
        <f t="shared" si="44"/>
        <v>0</v>
      </c>
      <c r="AV52" s="126" t="str">
        <f t="shared" si="45"/>
        <v xml:space="preserve">cents </v>
      </c>
      <c r="AW52" s="126" t="str">
        <f t="shared" si="46"/>
        <v/>
      </c>
      <c r="AX52" s="126" t="str">
        <f t="shared" si="47"/>
        <v/>
      </c>
      <c r="AY52" s="126">
        <f t="shared" si="48"/>
        <v>0</v>
      </c>
      <c r="AZ52" s="126" t="str">
        <f t="shared" si="49"/>
        <v xml:space="preserve">cents </v>
      </c>
      <c r="BA52" s="126" t="str">
        <f t="shared" si="50"/>
        <v/>
      </c>
      <c r="BB52" s="126" t="str">
        <f t="shared" si="51"/>
        <v/>
      </c>
      <c r="BC52" s="126" t="str">
        <f t="shared" si="52"/>
        <v/>
      </c>
      <c r="BD52" s="126" t="str">
        <f t="shared" si="53"/>
        <v/>
      </c>
      <c r="BE52" s="126" t="str">
        <f t="shared" si="54"/>
        <v/>
      </c>
      <c r="BF52" s="126" t="str">
        <f t="shared" si="55"/>
        <v/>
      </c>
      <c r="BG52" s="126" t="str">
        <f t="shared" si="56"/>
        <v/>
      </c>
      <c r="BH52" s="126" t="str">
        <f t="shared" si="57"/>
        <v/>
      </c>
      <c r="BI52" s="126" t="str">
        <f t="shared" si="58"/>
        <v/>
      </c>
      <c r="BJ52" s="126" t="str">
        <f t="shared" si="59"/>
        <v/>
      </c>
      <c r="BK52" s="126" t="str">
        <f t="shared" si="60"/>
        <v/>
      </c>
      <c r="BL52" s="126" t="str">
        <f t="shared" si="61"/>
        <v/>
      </c>
      <c r="BM52" s="126" t="str">
        <f t="shared" si="62"/>
        <v/>
      </c>
      <c r="BN52" s="126" t="str">
        <f t="shared" si="63"/>
        <v/>
      </c>
      <c r="BO52" s="126" t="str">
        <f t="shared" si="64"/>
        <v/>
      </c>
      <c r="BP52" s="126" t="str">
        <f t="shared" si="65"/>
        <v/>
      </c>
      <c r="BQ52" s="126" t="str">
        <f t="shared" si="66"/>
        <v/>
      </c>
      <c r="BR52" s="126" t="str">
        <f t="shared" si="67"/>
        <v/>
      </c>
      <c r="BS52" s="126" t="str">
        <f t="shared" si="68"/>
        <v/>
      </c>
      <c r="BT52" s="126" t="str">
        <f t="shared" si="69"/>
        <v/>
      </c>
      <c r="BU52" s="126" t="str">
        <f t="shared" si="70"/>
        <v/>
      </c>
      <c r="BV52" s="126">
        <f t="shared" si="71"/>
        <v>0</v>
      </c>
      <c r="BW52" s="126" t="str">
        <f t="shared" si="72"/>
        <v/>
      </c>
      <c r="BX52" s="126" t="str">
        <f t="shared" si="73"/>
        <v/>
      </c>
      <c r="BY52" s="126" t="str">
        <f t="shared" si="74"/>
        <v/>
      </c>
      <c r="BZ52" s="126">
        <f t="shared" si="75"/>
        <v>0</v>
      </c>
      <c r="CA52" s="126" t="str">
        <f t="shared" si="76"/>
        <v/>
      </c>
      <c r="CB52" s="126">
        <f t="shared" si="77"/>
        <v>0</v>
      </c>
      <c r="CC52" s="126" t="str">
        <f t="shared" si="78"/>
        <v/>
      </c>
      <c r="CD52" s="126" t="str">
        <f t="shared" si="79"/>
        <v/>
      </c>
      <c r="CE52" s="126">
        <f t="shared" si="80"/>
        <v>0</v>
      </c>
      <c r="CF52" s="126" t="str">
        <f t="shared" si="92"/>
        <v/>
      </c>
      <c r="CG52" s="126" t="str">
        <f t="shared" si="92"/>
        <v/>
      </c>
      <c r="CH52" s="126" t="str">
        <f t="shared" si="82"/>
        <v/>
      </c>
      <c r="CI52" s="126" t="str">
        <f t="shared" si="93"/>
        <v/>
      </c>
      <c r="CJ52" s="126" t="str">
        <f t="shared" si="93"/>
        <v/>
      </c>
      <c r="CK52" s="126" t="str">
        <f t="shared" si="93"/>
        <v/>
      </c>
      <c r="CL52" s="126" t="str">
        <f t="shared" si="84"/>
        <v/>
      </c>
      <c r="CM52" s="126" t="str">
        <f t="shared" si="85"/>
        <v/>
      </c>
      <c r="CN52" s="126" t="str">
        <f t="shared" si="86"/>
        <v/>
      </c>
      <c r="CO52" s="126" t="str">
        <f t="shared" si="87"/>
        <v/>
      </c>
      <c r="CP52" s="126" t="str">
        <f t="shared" si="88"/>
        <v/>
      </c>
      <c r="CQ52" s="126" t="str">
        <f t="shared" si="89"/>
        <v/>
      </c>
      <c r="CR52" s="126" t="str">
        <f t="shared" si="90"/>
        <v/>
      </c>
      <c r="CS52" s="126" t="str">
        <f t="shared" si="91"/>
        <v/>
      </c>
      <c r="CT52" s="126"/>
      <c r="CU52" s="126"/>
      <c r="CV52" s="127"/>
    </row>
    <row r="53" spans="1:100">
      <c r="A53" s="129"/>
      <c r="B53" s="125" t="str">
        <f t="shared" si="0"/>
        <v xml:space="preserve">zéro DH </v>
      </c>
      <c r="C53" s="126" t="str">
        <f t="shared" si="1"/>
        <v xml:space="preserve">Zéro DH </v>
      </c>
      <c r="D53" s="126">
        <f t="shared" si="2"/>
        <v>0</v>
      </c>
      <c r="E53" s="126">
        <f t="shared" si="3"/>
        <v>0</v>
      </c>
      <c r="F53" s="126">
        <f t="shared" si="4"/>
        <v>0</v>
      </c>
      <c r="G53" s="126">
        <f t="shared" si="5"/>
        <v>0</v>
      </c>
      <c r="H53" s="126">
        <f t="shared" si="6"/>
        <v>0</v>
      </c>
      <c r="I53" s="126"/>
      <c r="J53" s="126">
        <f t="shared" si="7"/>
        <v>0</v>
      </c>
      <c r="K53" s="126">
        <f t="shared" si="8"/>
        <v>0</v>
      </c>
      <c r="L53" s="126">
        <f t="shared" si="9"/>
        <v>0</v>
      </c>
      <c r="M53" s="126">
        <f t="shared" si="10"/>
        <v>0</v>
      </c>
      <c r="N53" s="126">
        <f t="shared" si="11"/>
        <v>0</v>
      </c>
      <c r="O53" s="126">
        <f t="shared" si="12"/>
        <v>0</v>
      </c>
      <c r="P53" s="126">
        <f t="shared" si="13"/>
        <v>0</v>
      </c>
      <c r="Q53" s="126">
        <f t="shared" si="14"/>
        <v>0</v>
      </c>
      <c r="R53" s="126">
        <f t="shared" si="15"/>
        <v>0</v>
      </c>
      <c r="S53" s="126">
        <f t="shared" si="16"/>
        <v>0</v>
      </c>
      <c r="T53" s="126">
        <f t="shared" si="17"/>
        <v>0</v>
      </c>
      <c r="U53" s="126">
        <f t="shared" si="18"/>
        <v>0</v>
      </c>
      <c r="V53" s="126">
        <f t="shared" si="19"/>
        <v>0</v>
      </c>
      <c r="W53" s="126">
        <f t="shared" si="20"/>
        <v>0</v>
      </c>
      <c r="X53" s="126" t="str">
        <f t="shared" si="21"/>
        <v/>
      </c>
      <c r="Y53" s="126" t="str">
        <f t="shared" si="22"/>
        <v/>
      </c>
      <c r="Z53" s="126" t="str">
        <f t="shared" si="23"/>
        <v/>
      </c>
      <c r="AA53" s="126" t="str">
        <f t="shared" si="24"/>
        <v/>
      </c>
      <c r="AB53" s="126" t="str">
        <f t="shared" si="25"/>
        <v/>
      </c>
      <c r="AC53" s="126" t="str">
        <f t="shared" si="26"/>
        <v/>
      </c>
      <c r="AD53" s="126" t="str">
        <f t="shared" si="27"/>
        <v/>
      </c>
      <c r="AE53" s="126" t="str">
        <f t="shared" si="28"/>
        <v/>
      </c>
      <c r="AF53" s="126" t="str">
        <f t="shared" si="29"/>
        <v/>
      </c>
      <c r="AG53" s="126" t="str">
        <f t="shared" si="30"/>
        <v/>
      </c>
      <c r="AH53" s="126" t="str">
        <f t="shared" si="31"/>
        <v xml:space="preserve">zéro </v>
      </c>
      <c r="AI53" s="126" t="str">
        <f t="shared" si="32"/>
        <v/>
      </c>
      <c r="AJ53" s="126" t="str">
        <f t="shared" si="33"/>
        <v/>
      </c>
      <c r="AK53" s="126" t="str">
        <f t="shared" si="34"/>
        <v/>
      </c>
      <c r="AL53" s="126" t="str">
        <f t="shared" si="35"/>
        <v xml:space="preserve">DH </v>
      </c>
      <c r="AM53" s="126" t="str">
        <f t="shared" si="36"/>
        <v/>
      </c>
      <c r="AN53" s="126" t="str">
        <f t="shared" si="37"/>
        <v/>
      </c>
      <c r="AO53" s="126" t="str">
        <f t="shared" si="38"/>
        <v/>
      </c>
      <c r="AP53" s="126" t="str">
        <f t="shared" si="39"/>
        <v/>
      </c>
      <c r="AQ53" s="126" t="str">
        <f t="shared" si="40"/>
        <v xml:space="preserve"> </v>
      </c>
      <c r="AR53" s="126" t="str">
        <f t="shared" si="41"/>
        <v xml:space="preserve">cents </v>
      </c>
      <c r="AS53" s="126" t="str">
        <f t="shared" si="42"/>
        <v/>
      </c>
      <c r="AT53" s="126" t="str">
        <f t="shared" si="43"/>
        <v/>
      </c>
      <c r="AU53" s="126">
        <f t="shared" si="44"/>
        <v>0</v>
      </c>
      <c r="AV53" s="126" t="str">
        <f t="shared" si="45"/>
        <v xml:space="preserve">cents </v>
      </c>
      <c r="AW53" s="126" t="str">
        <f t="shared" si="46"/>
        <v/>
      </c>
      <c r="AX53" s="126" t="str">
        <f t="shared" si="47"/>
        <v/>
      </c>
      <c r="AY53" s="126">
        <f t="shared" si="48"/>
        <v>0</v>
      </c>
      <c r="AZ53" s="126" t="str">
        <f t="shared" si="49"/>
        <v xml:space="preserve">cents </v>
      </c>
      <c r="BA53" s="126" t="str">
        <f t="shared" si="50"/>
        <v/>
      </c>
      <c r="BB53" s="126" t="str">
        <f t="shared" si="51"/>
        <v/>
      </c>
      <c r="BC53" s="126" t="str">
        <f t="shared" si="52"/>
        <v/>
      </c>
      <c r="BD53" s="126" t="str">
        <f t="shared" si="53"/>
        <v/>
      </c>
      <c r="BE53" s="126" t="str">
        <f t="shared" si="54"/>
        <v/>
      </c>
      <c r="BF53" s="126" t="str">
        <f t="shared" si="55"/>
        <v/>
      </c>
      <c r="BG53" s="126" t="str">
        <f t="shared" si="56"/>
        <v/>
      </c>
      <c r="BH53" s="126" t="str">
        <f t="shared" si="57"/>
        <v/>
      </c>
      <c r="BI53" s="126" t="str">
        <f t="shared" si="58"/>
        <v/>
      </c>
      <c r="BJ53" s="126" t="str">
        <f t="shared" si="59"/>
        <v/>
      </c>
      <c r="BK53" s="126" t="str">
        <f t="shared" si="60"/>
        <v/>
      </c>
      <c r="BL53" s="126" t="str">
        <f t="shared" si="61"/>
        <v/>
      </c>
      <c r="BM53" s="126" t="str">
        <f t="shared" si="62"/>
        <v/>
      </c>
      <c r="BN53" s="126" t="str">
        <f t="shared" si="63"/>
        <v/>
      </c>
      <c r="BO53" s="126" t="str">
        <f t="shared" si="64"/>
        <v/>
      </c>
      <c r="BP53" s="126" t="str">
        <f t="shared" si="65"/>
        <v/>
      </c>
      <c r="BQ53" s="126" t="str">
        <f t="shared" si="66"/>
        <v/>
      </c>
      <c r="BR53" s="126" t="str">
        <f t="shared" si="67"/>
        <v/>
      </c>
      <c r="BS53" s="126" t="str">
        <f t="shared" si="68"/>
        <v/>
      </c>
      <c r="BT53" s="126" t="str">
        <f t="shared" si="69"/>
        <v/>
      </c>
      <c r="BU53" s="126" t="str">
        <f t="shared" si="70"/>
        <v/>
      </c>
      <c r="BV53" s="126">
        <f t="shared" si="71"/>
        <v>0</v>
      </c>
      <c r="BW53" s="126" t="str">
        <f t="shared" si="72"/>
        <v/>
      </c>
      <c r="BX53" s="126" t="str">
        <f t="shared" si="73"/>
        <v/>
      </c>
      <c r="BY53" s="126" t="str">
        <f t="shared" si="74"/>
        <v/>
      </c>
      <c r="BZ53" s="126">
        <f t="shared" si="75"/>
        <v>0</v>
      </c>
      <c r="CA53" s="126" t="str">
        <f t="shared" si="76"/>
        <v/>
      </c>
      <c r="CB53" s="126">
        <f t="shared" si="77"/>
        <v>0</v>
      </c>
      <c r="CC53" s="126" t="str">
        <f t="shared" si="78"/>
        <v/>
      </c>
      <c r="CD53" s="126" t="str">
        <f t="shared" si="79"/>
        <v/>
      </c>
      <c r="CE53" s="126">
        <f t="shared" si="80"/>
        <v>0</v>
      </c>
      <c r="CF53" s="126" t="str">
        <f t="shared" si="92"/>
        <v/>
      </c>
      <c r="CG53" s="126" t="str">
        <f t="shared" si="92"/>
        <v/>
      </c>
      <c r="CH53" s="126" t="str">
        <f t="shared" si="82"/>
        <v/>
      </c>
      <c r="CI53" s="126" t="str">
        <f t="shared" si="93"/>
        <v/>
      </c>
      <c r="CJ53" s="126" t="str">
        <f t="shared" si="93"/>
        <v/>
      </c>
      <c r="CK53" s="126" t="str">
        <f t="shared" si="93"/>
        <v/>
      </c>
      <c r="CL53" s="126" t="str">
        <f t="shared" si="84"/>
        <v/>
      </c>
      <c r="CM53" s="126" t="str">
        <f t="shared" si="85"/>
        <v/>
      </c>
      <c r="CN53" s="126" t="str">
        <f t="shared" si="86"/>
        <v/>
      </c>
      <c r="CO53" s="126" t="str">
        <f t="shared" si="87"/>
        <v/>
      </c>
      <c r="CP53" s="126" t="str">
        <f t="shared" si="88"/>
        <v/>
      </c>
      <c r="CQ53" s="126" t="str">
        <f t="shared" si="89"/>
        <v/>
      </c>
      <c r="CR53" s="126" t="str">
        <f t="shared" si="90"/>
        <v/>
      </c>
      <c r="CS53" s="126" t="str">
        <f t="shared" si="91"/>
        <v/>
      </c>
      <c r="CT53" s="126"/>
      <c r="CU53" s="126"/>
      <c r="CV53" s="127"/>
    </row>
    <row r="54" spans="1:100">
      <c r="A54" s="129"/>
      <c r="B54" s="125" t="str">
        <f t="shared" si="0"/>
        <v xml:space="preserve">zéro DH </v>
      </c>
      <c r="C54" s="126" t="str">
        <f t="shared" si="1"/>
        <v xml:space="preserve">Zéro DH </v>
      </c>
      <c r="D54" s="126">
        <f t="shared" si="2"/>
        <v>0</v>
      </c>
      <c r="E54" s="126">
        <f t="shared" si="3"/>
        <v>0</v>
      </c>
      <c r="F54" s="126">
        <f t="shared" si="4"/>
        <v>0</v>
      </c>
      <c r="G54" s="126">
        <f t="shared" si="5"/>
        <v>0</v>
      </c>
      <c r="H54" s="126">
        <f t="shared" si="6"/>
        <v>0</v>
      </c>
      <c r="I54" s="126"/>
      <c r="J54" s="126">
        <f t="shared" si="7"/>
        <v>0</v>
      </c>
      <c r="K54" s="126">
        <f t="shared" si="8"/>
        <v>0</v>
      </c>
      <c r="L54" s="126">
        <f t="shared" si="9"/>
        <v>0</v>
      </c>
      <c r="M54" s="126">
        <f t="shared" si="10"/>
        <v>0</v>
      </c>
      <c r="N54" s="126">
        <f t="shared" si="11"/>
        <v>0</v>
      </c>
      <c r="O54" s="126">
        <f t="shared" si="12"/>
        <v>0</v>
      </c>
      <c r="P54" s="126">
        <f t="shared" si="13"/>
        <v>0</v>
      </c>
      <c r="Q54" s="126">
        <f t="shared" si="14"/>
        <v>0</v>
      </c>
      <c r="R54" s="126">
        <f t="shared" si="15"/>
        <v>0</v>
      </c>
      <c r="S54" s="126">
        <f t="shared" si="16"/>
        <v>0</v>
      </c>
      <c r="T54" s="126">
        <f t="shared" si="17"/>
        <v>0</v>
      </c>
      <c r="U54" s="126">
        <f t="shared" si="18"/>
        <v>0</v>
      </c>
      <c r="V54" s="126">
        <f t="shared" si="19"/>
        <v>0</v>
      </c>
      <c r="W54" s="126">
        <f t="shared" si="20"/>
        <v>0</v>
      </c>
      <c r="X54" s="126" t="str">
        <f t="shared" si="21"/>
        <v/>
      </c>
      <c r="Y54" s="126" t="str">
        <f t="shared" si="22"/>
        <v/>
      </c>
      <c r="Z54" s="126" t="str">
        <f t="shared" si="23"/>
        <v/>
      </c>
      <c r="AA54" s="126" t="str">
        <f t="shared" si="24"/>
        <v/>
      </c>
      <c r="AB54" s="126" t="str">
        <f t="shared" si="25"/>
        <v/>
      </c>
      <c r="AC54" s="126" t="str">
        <f t="shared" si="26"/>
        <v/>
      </c>
      <c r="AD54" s="126" t="str">
        <f t="shared" si="27"/>
        <v/>
      </c>
      <c r="AE54" s="126" t="str">
        <f t="shared" si="28"/>
        <v/>
      </c>
      <c r="AF54" s="126" t="str">
        <f t="shared" si="29"/>
        <v/>
      </c>
      <c r="AG54" s="126" t="str">
        <f t="shared" si="30"/>
        <v/>
      </c>
      <c r="AH54" s="126" t="str">
        <f t="shared" si="31"/>
        <v xml:space="preserve">zéro </v>
      </c>
      <c r="AI54" s="126" t="str">
        <f t="shared" si="32"/>
        <v/>
      </c>
      <c r="AJ54" s="126" t="str">
        <f t="shared" si="33"/>
        <v/>
      </c>
      <c r="AK54" s="126" t="str">
        <f t="shared" si="34"/>
        <v/>
      </c>
      <c r="AL54" s="126" t="str">
        <f t="shared" si="35"/>
        <v xml:space="preserve">DH </v>
      </c>
      <c r="AM54" s="126" t="str">
        <f t="shared" si="36"/>
        <v/>
      </c>
      <c r="AN54" s="126" t="str">
        <f t="shared" si="37"/>
        <v/>
      </c>
      <c r="AO54" s="126" t="str">
        <f t="shared" si="38"/>
        <v/>
      </c>
      <c r="AP54" s="126" t="str">
        <f t="shared" si="39"/>
        <v/>
      </c>
      <c r="AQ54" s="126" t="str">
        <f t="shared" si="40"/>
        <v xml:space="preserve"> </v>
      </c>
      <c r="AR54" s="126" t="str">
        <f t="shared" si="41"/>
        <v xml:space="preserve">cents </v>
      </c>
      <c r="AS54" s="126" t="str">
        <f t="shared" si="42"/>
        <v/>
      </c>
      <c r="AT54" s="126" t="str">
        <f t="shared" si="43"/>
        <v/>
      </c>
      <c r="AU54" s="126">
        <f t="shared" si="44"/>
        <v>0</v>
      </c>
      <c r="AV54" s="126" t="str">
        <f t="shared" si="45"/>
        <v xml:space="preserve">cents </v>
      </c>
      <c r="AW54" s="126" t="str">
        <f t="shared" si="46"/>
        <v/>
      </c>
      <c r="AX54" s="126" t="str">
        <f t="shared" si="47"/>
        <v/>
      </c>
      <c r="AY54" s="126">
        <f t="shared" si="48"/>
        <v>0</v>
      </c>
      <c r="AZ54" s="126" t="str">
        <f t="shared" si="49"/>
        <v xml:space="preserve">cents </v>
      </c>
      <c r="BA54" s="126" t="str">
        <f t="shared" si="50"/>
        <v/>
      </c>
      <c r="BB54" s="126" t="str">
        <f t="shared" si="51"/>
        <v/>
      </c>
      <c r="BC54" s="126" t="str">
        <f t="shared" si="52"/>
        <v/>
      </c>
      <c r="BD54" s="126" t="str">
        <f t="shared" si="53"/>
        <v/>
      </c>
      <c r="BE54" s="126" t="str">
        <f t="shared" si="54"/>
        <v/>
      </c>
      <c r="BF54" s="126" t="str">
        <f t="shared" si="55"/>
        <v/>
      </c>
      <c r="BG54" s="126" t="str">
        <f t="shared" si="56"/>
        <v/>
      </c>
      <c r="BH54" s="126" t="str">
        <f t="shared" si="57"/>
        <v/>
      </c>
      <c r="BI54" s="126" t="str">
        <f t="shared" si="58"/>
        <v/>
      </c>
      <c r="BJ54" s="126" t="str">
        <f t="shared" si="59"/>
        <v/>
      </c>
      <c r="BK54" s="126" t="str">
        <f t="shared" si="60"/>
        <v/>
      </c>
      <c r="BL54" s="126" t="str">
        <f t="shared" si="61"/>
        <v/>
      </c>
      <c r="BM54" s="126" t="str">
        <f t="shared" si="62"/>
        <v/>
      </c>
      <c r="BN54" s="126" t="str">
        <f t="shared" si="63"/>
        <v/>
      </c>
      <c r="BO54" s="126" t="str">
        <f t="shared" si="64"/>
        <v/>
      </c>
      <c r="BP54" s="126" t="str">
        <f t="shared" si="65"/>
        <v/>
      </c>
      <c r="BQ54" s="126" t="str">
        <f t="shared" si="66"/>
        <v/>
      </c>
      <c r="BR54" s="126" t="str">
        <f t="shared" si="67"/>
        <v/>
      </c>
      <c r="BS54" s="126" t="str">
        <f t="shared" si="68"/>
        <v/>
      </c>
      <c r="BT54" s="126" t="str">
        <f t="shared" si="69"/>
        <v/>
      </c>
      <c r="BU54" s="126" t="str">
        <f t="shared" si="70"/>
        <v/>
      </c>
      <c r="BV54" s="126">
        <f t="shared" si="71"/>
        <v>0</v>
      </c>
      <c r="BW54" s="126" t="str">
        <f t="shared" si="72"/>
        <v/>
      </c>
      <c r="BX54" s="126" t="str">
        <f t="shared" si="73"/>
        <v/>
      </c>
      <c r="BY54" s="126" t="str">
        <f t="shared" si="74"/>
        <v/>
      </c>
      <c r="BZ54" s="126">
        <f t="shared" si="75"/>
        <v>0</v>
      </c>
      <c r="CA54" s="126" t="str">
        <f t="shared" si="76"/>
        <v/>
      </c>
      <c r="CB54" s="126">
        <f t="shared" si="77"/>
        <v>0</v>
      </c>
      <c r="CC54" s="126" t="str">
        <f t="shared" si="78"/>
        <v/>
      </c>
      <c r="CD54" s="126" t="str">
        <f t="shared" si="79"/>
        <v/>
      </c>
      <c r="CE54" s="126">
        <f t="shared" si="80"/>
        <v>0</v>
      </c>
      <c r="CF54" s="126" t="str">
        <f t="shared" si="92"/>
        <v/>
      </c>
      <c r="CG54" s="126" t="str">
        <f t="shared" si="92"/>
        <v/>
      </c>
      <c r="CH54" s="126" t="str">
        <f t="shared" si="82"/>
        <v/>
      </c>
      <c r="CI54" s="126" t="str">
        <f t="shared" si="93"/>
        <v/>
      </c>
      <c r="CJ54" s="126" t="str">
        <f t="shared" si="93"/>
        <v/>
      </c>
      <c r="CK54" s="126" t="str">
        <f t="shared" si="93"/>
        <v/>
      </c>
      <c r="CL54" s="126" t="str">
        <f t="shared" si="84"/>
        <v/>
      </c>
      <c r="CM54" s="126" t="str">
        <f t="shared" si="85"/>
        <v/>
      </c>
      <c r="CN54" s="126" t="str">
        <f t="shared" si="86"/>
        <v/>
      </c>
      <c r="CO54" s="126" t="str">
        <f t="shared" si="87"/>
        <v/>
      </c>
      <c r="CP54" s="126" t="str">
        <f t="shared" si="88"/>
        <v/>
      </c>
      <c r="CQ54" s="126" t="str">
        <f t="shared" si="89"/>
        <v/>
      </c>
      <c r="CR54" s="126" t="str">
        <f t="shared" si="90"/>
        <v/>
      </c>
      <c r="CS54" s="126" t="str">
        <f t="shared" si="91"/>
        <v/>
      </c>
      <c r="CT54" s="126"/>
      <c r="CU54" s="126"/>
      <c r="CV54" s="127"/>
    </row>
    <row r="55" spans="1:100">
      <c r="A55" s="129"/>
      <c r="B55" s="125" t="str">
        <f t="shared" si="0"/>
        <v xml:space="preserve">zéro DH </v>
      </c>
      <c r="C55" s="126" t="str">
        <f t="shared" si="1"/>
        <v xml:space="preserve">Zéro DH </v>
      </c>
      <c r="D55" s="126">
        <f t="shared" si="2"/>
        <v>0</v>
      </c>
      <c r="E55" s="126">
        <f t="shared" si="3"/>
        <v>0</v>
      </c>
      <c r="F55" s="126">
        <f t="shared" si="4"/>
        <v>0</v>
      </c>
      <c r="G55" s="126">
        <f t="shared" si="5"/>
        <v>0</v>
      </c>
      <c r="H55" s="126">
        <f t="shared" si="6"/>
        <v>0</v>
      </c>
      <c r="I55" s="126"/>
      <c r="J55" s="126">
        <f t="shared" si="7"/>
        <v>0</v>
      </c>
      <c r="K55" s="126">
        <f t="shared" si="8"/>
        <v>0</v>
      </c>
      <c r="L55" s="126">
        <f t="shared" si="9"/>
        <v>0</v>
      </c>
      <c r="M55" s="126">
        <f t="shared" si="10"/>
        <v>0</v>
      </c>
      <c r="N55" s="126">
        <f t="shared" si="11"/>
        <v>0</v>
      </c>
      <c r="O55" s="126">
        <f t="shared" si="12"/>
        <v>0</v>
      </c>
      <c r="P55" s="126">
        <f t="shared" si="13"/>
        <v>0</v>
      </c>
      <c r="Q55" s="126">
        <f t="shared" si="14"/>
        <v>0</v>
      </c>
      <c r="R55" s="126">
        <f t="shared" si="15"/>
        <v>0</v>
      </c>
      <c r="S55" s="126">
        <f t="shared" si="16"/>
        <v>0</v>
      </c>
      <c r="T55" s="126">
        <f t="shared" si="17"/>
        <v>0</v>
      </c>
      <c r="U55" s="126">
        <f t="shared" si="18"/>
        <v>0</v>
      </c>
      <c r="V55" s="126">
        <f t="shared" si="19"/>
        <v>0</v>
      </c>
      <c r="W55" s="126">
        <f t="shared" si="20"/>
        <v>0</v>
      </c>
      <c r="X55" s="126" t="str">
        <f t="shared" si="21"/>
        <v/>
      </c>
      <c r="Y55" s="126" t="str">
        <f t="shared" si="22"/>
        <v/>
      </c>
      <c r="Z55" s="126" t="str">
        <f t="shared" si="23"/>
        <v/>
      </c>
      <c r="AA55" s="126" t="str">
        <f t="shared" si="24"/>
        <v/>
      </c>
      <c r="AB55" s="126" t="str">
        <f t="shared" si="25"/>
        <v/>
      </c>
      <c r="AC55" s="126" t="str">
        <f t="shared" si="26"/>
        <v/>
      </c>
      <c r="AD55" s="126" t="str">
        <f t="shared" si="27"/>
        <v/>
      </c>
      <c r="AE55" s="126" t="str">
        <f t="shared" si="28"/>
        <v/>
      </c>
      <c r="AF55" s="126" t="str">
        <f t="shared" si="29"/>
        <v/>
      </c>
      <c r="AG55" s="126" t="str">
        <f t="shared" si="30"/>
        <v/>
      </c>
      <c r="AH55" s="126" t="str">
        <f t="shared" si="31"/>
        <v xml:space="preserve">zéro </v>
      </c>
      <c r="AI55" s="126" t="str">
        <f t="shared" si="32"/>
        <v/>
      </c>
      <c r="AJ55" s="126" t="str">
        <f t="shared" si="33"/>
        <v/>
      </c>
      <c r="AK55" s="126" t="str">
        <f t="shared" si="34"/>
        <v/>
      </c>
      <c r="AL55" s="126" t="str">
        <f t="shared" si="35"/>
        <v xml:space="preserve">DH </v>
      </c>
      <c r="AM55" s="126" t="str">
        <f t="shared" si="36"/>
        <v/>
      </c>
      <c r="AN55" s="126" t="str">
        <f t="shared" si="37"/>
        <v/>
      </c>
      <c r="AO55" s="126" t="str">
        <f t="shared" si="38"/>
        <v/>
      </c>
      <c r="AP55" s="126" t="str">
        <f t="shared" si="39"/>
        <v/>
      </c>
      <c r="AQ55" s="126" t="str">
        <f t="shared" si="40"/>
        <v xml:space="preserve"> </v>
      </c>
      <c r="AR55" s="126" t="str">
        <f t="shared" si="41"/>
        <v xml:space="preserve">cents </v>
      </c>
      <c r="AS55" s="126" t="str">
        <f t="shared" si="42"/>
        <v/>
      </c>
      <c r="AT55" s="126" t="str">
        <f t="shared" si="43"/>
        <v/>
      </c>
      <c r="AU55" s="126">
        <f t="shared" si="44"/>
        <v>0</v>
      </c>
      <c r="AV55" s="126" t="str">
        <f t="shared" si="45"/>
        <v xml:space="preserve">cents </v>
      </c>
      <c r="AW55" s="126" t="str">
        <f t="shared" si="46"/>
        <v/>
      </c>
      <c r="AX55" s="126" t="str">
        <f t="shared" si="47"/>
        <v/>
      </c>
      <c r="AY55" s="126">
        <f t="shared" si="48"/>
        <v>0</v>
      </c>
      <c r="AZ55" s="126" t="str">
        <f t="shared" si="49"/>
        <v xml:space="preserve">cents </v>
      </c>
      <c r="BA55" s="126" t="str">
        <f t="shared" si="50"/>
        <v/>
      </c>
      <c r="BB55" s="126" t="str">
        <f t="shared" si="51"/>
        <v/>
      </c>
      <c r="BC55" s="126" t="str">
        <f t="shared" si="52"/>
        <v/>
      </c>
      <c r="BD55" s="126" t="str">
        <f t="shared" si="53"/>
        <v/>
      </c>
      <c r="BE55" s="126" t="str">
        <f t="shared" si="54"/>
        <v/>
      </c>
      <c r="BF55" s="126" t="str">
        <f t="shared" si="55"/>
        <v/>
      </c>
      <c r="BG55" s="126" t="str">
        <f t="shared" si="56"/>
        <v/>
      </c>
      <c r="BH55" s="126" t="str">
        <f t="shared" si="57"/>
        <v/>
      </c>
      <c r="BI55" s="126" t="str">
        <f t="shared" si="58"/>
        <v/>
      </c>
      <c r="BJ55" s="126" t="str">
        <f t="shared" si="59"/>
        <v/>
      </c>
      <c r="BK55" s="126" t="str">
        <f t="shared" si="60"/>
        <v/>
      </c>
      <c r="BL55" s="126" t="str">
        <f t="shared" si="61"/>
        <v/>
      </c>
      <c r="BM55" s="126" t="str">
        <f t="shared" si="62"/>
        <v/>
      </c>
      <c r="BN55" s="126" t="str">
        <f t="shared" si="63"/>
        <v/>
      </c>
      <c r="BO55" s="126" t="str">
        <f t="shared" si="64"/>
        <v/>
      </c>
      <c r="BP55" s="126" t="str">
        <f t="shared" si="65"/>
        <v/>
      </c>
      <c r="BQ55" s="126" t="str">
        <f t="shared" si="66"/>
        <v/>
      </c>
      <c r="BR55" s="126" t="str">
        <f t="shared" si="67"/>
        <v/>
      </c>
      <c r="BS55" s="126" t="str">
        <f t="shared" si="68"/>
        <v/>
      </c>
      <c r="BT55" s="126" t="str">
        <f t="shared" si="69"/>
        <v/>
      </c>
      <c r="BU55" s="126" t="str">
        <f t="shared" si="70"/>
        <v/>
      </c>
      <c r="BV55" s="126">
        <f t="shared" si="71"/>
        <v>0</v>
      </c>
      <c r="BW55" s="126" t="str">
        <f t="shared" si="72"/>
        <v/>
      </c>
      <c r="BX55" s="126" t="str">
        <f t="shared" si="73"/>
        <v/>
      </c>
      <c r="BY55" s="126" t="str">
        <f t="shared" si="74"/>
        <v/>
      </c>
      <c r="BZ55" s="126">
        <f t="shared" si="75"/>
        <v>0</v>
      </c>
      <c r="CA55" s="126" t="str">
        <f t="shared" si="76"/>
        <v/>
      </c>
      <c r="CB55" s="126">
        <f t="shared" si="77"/>
        <v>0</v>
      </c>
      <c r="CC55" s="126" t="str">
        <f t="shared" si="78"/>
        <v/>
      </c>
      <c r="CD55" s="126" t="str">
        <f t="shared" si="79"/>
        <v/>
      </c>
      <c r="CE55" s="126">
        <f t="shared" si="80"/>
        <v>0</v>
      </c>
      <c r="CF55" s="126" t="str">
        <f t="shared" si="92"/>
        <v/>
      </c>
      <c r="CG55" s="126" t="str">
        <f t="shared" si="92"/>
        <v/>
      </c>
      <c r="CH55" s="126" t="str">
        <f t="shared" si="82"/>
        <v/>
      </c>
      <c r="CI55" s="126" t="str">
        <f t="shared" si="93"/>
        <v/>
      </c>
      <c r="CJ55" s="126" t="str">
        <f t="shared" si="93"/>
        <v/>
      </c>
      <c r="CK55" s="126" t="str">
        <f t="shared" si="93"/>
        <v/>
      </c>
      <c r="CL55" s="126" t="str">
        <f t="shared" si="84"/>
        <v/>
      </c>
      <c r="CM55" s="126" t="str">
        <f t="shared" si="85"/>
        <v/>
      </c>
      <c r="CN55" s="126" t="str">
        <f t="shared" si="86"/>
        <v/>
      </c>
      <c r="CO55" s="126" t="str">
        <f t="shared" si="87"/>
        <v/>
      </c>
      <c r="CP55" s="126" t="str">
        <f t="shared" si="88"/>
        <v/>
      </c>
      <c r="CQ55" s="126" t="str">
        <f t="shared" si="89"/>
        <v/>
      </c>
      <c r="CR55" s="126" t="str">
        <f t="shared" si="90"/>
        <v/>
      </c>
      <c r="CS55" s="126" t="str">
        <f t="shared" si="91"/>
        <v/>
      </c>
      <c r="CT55" s="126"/>
      <c r="CU55" s="126"/>
      <c r="CV55" s="127"/>
    </row>
    <row r="56" spans="1:100">
      <c r="A56" s="129"/>
      <c r="B56" s="125" t="str">
        <f t="shared" si="0"/>
        <v xml:space="preserve">zéro DH </v>
      </c>
      <c r="C56" s="126" t="str">
        <f t="shared" si="1"/>
        <v xml:space="preserve">Zéro DH </v>
      </c>
      <c r="D56" s="126">
        <f t="shared" si="2"/>
        <v>0</v>
      </c>
      <c r="E56" s="126">
        <f t="shared" si="3"/>
        <v>0</v>
      </c>
      <c r="F56" s="126">
        <f t="shared" si="4"/>
        <v>0</v>
      </c>
      <c r="G56" s="126">
        <f t="shared" si="5"/>
        <v>0</v>
      </c>
      <c r="H56" s="126">
        <f t="shared" si="6"/>
        <v>0</v>
      </c>
      <c r="I56" s="126"/>
      <c r="J56" s="126">
        <f t="shared" si="7"/>
        <v>0</v>
      </c>
      <c r="K56" s="126">
        <f t="shared" si="8"/>
        <v>0</v>
      </c>
      <c r="L56" s="126">
        <f t="shared" si="9"/>
        <v>0</v>
      </c>
      <c r="M56" s="126">
        <f t="shared" si="10"/>
        <v>0</v>
      </c>
      <c r="N56" s="126">
        <f t="shared" si="11"/>
        <v>0</v>
      </c>
      <c r="O56" s="126">
        <f t="shared" si="12"/>
        <v>0</v>
      </c>
      <c r="P56" s="126">
        <f t="shared" si="13"/>
        <v>0</v>
      </c>
      <c r="Q56" s="126">
        <f t="shared" si="14"/>
        <v>0</v>
      </c>
      <c r="R56" s="126">
        <f t="shared" si="15"/>
        <v>0</v>
      </c>
      <c r="S56" s="126">
        <f t="shared" si="16"/>
        <v>0</v>
      </c>
      <c r="T56" s="126">
        <f t="shared" si="17"/>
        <v>0</v>
      </c>
      <c r="U56" s="126">
        <f t="shared" si="18"/>
        <v>0</v>
      </c>
      <c r="V56" s="126">
        <f t="shared" si="19"/>
        <v>0</v>
      </c>
      <c r="W56" s="126">
        <f t="shared" si="20"/>
        <v>0</v>
      </c>
      <c r="X56" s="126" t="str">
        <f t="shared" si="21"/>
        <v/>
      </c>
      <c r="Y56" s="126" t="str">
        <f t="shared" si="22"/>
        <v/>
      </c>
      <c r="Z56" s="126" t="str">
        <f t="shared" si="23"/>
        <v/>
      </c>
      <c r="AA56" s="126" t="str">
        <f t="shared" si="24"/>
        <v/>
      </c>
      <c r="AB56" s="126" t="str">
        <f t="shared" si="25"/>
        <v/>
      </c>
      <c r="AC56" s="126" t="str">
        <f t="shared" si="26"/>
        <v/>
      </c>
      <c r="AD56" s="126" t="str">
        <f t="shared" si="27"/>
        <v/>
      </c>
      <c r="AE56" s="126" t="str">
        <f t="shared" si="28"/>
        <v/>
      </c>
      <c r="AF56" s="126" t="str">
        <f t="shared" si="29"/>
        <v/>
      </c>
      <c r="AG56" s="126" t="str">
        <f t="shared" si="30"/>
        <v/>
      </c>
      <c r="AH56" s="126" t="str">
        <f t="shared" si="31"/>
        <v xml:space="preserve">zéro </v>
      </c>
      <c r="AI56" s="126" t="str">
        <f t="shared" si="32"/>
        <v/>
      </c>
      <c r="AJ56" s="126" t="str">
        <f t="shared" si="33"/>
        <v/>
      </c>
      <c r="AK56" s="126" t="str">
        <f t="shared" si="34"/>
        <v/>
      </c>
      <c r="AL56" s="126" t="str">
        <f t="shared" si="35"/>
        <v xml:space="preserve">DH </v>
      </c>
      <c r="AM56" s="126" t="str">
        <f t="shared" si="36"/>
        <v/>
      </c>
      <c r="AN56" s="126" t="str">
        <f t="shared" si="37"/>
        <v/>
      </c>
      <c r="AO56" s="126" t="str">
        <f t="shared" si="38"/>
        <v/>
      </c>
      <c r="AP56" s="126" t="str">
        <f t="shared" si="39"/>
        <v/>
      </c>
      <c r="AQ56" s="126" t="str">
        <f t="shared" si="40"/>
        <v xml:space="preserve"> </v>
      </c>
      <c r="AR56" s="126" t="str">
        <f t="shared" si="41"/>
        <v xml:space="preserve">cents </v>
      </c>
      <c r="AS56" s="126" t="str">
        <f t="shared" si="42"/>
        <v/>
      </c>
      <c r="AT56" s="126" t="str">
        <f t="shared" si="43"/>
        <v/>
      </c>
      <c r="AU56" s="126">
        <f t="shared" si="44"/>
        <v>0</v>
      </c>
      <c r="AV56" s="126" t="str">
        <f t="shared" si="45"/>
        <v xml:space="preserve">cents </v>
      </c>
      <c r="AW56" s="126" t="str">
        <f t="shared" si="46"/>
        <v/>
      </c>
      <c r="AX56" s="126" t="str">
        <f t="shared" si="47"/>
        <v/>
      </c>
      <c r="AY56" s="126">
        <f t="shared" si="48"/>
        <v>0</v>
      </c>
      <c r="AZ56" s="126" t="str">
        <f t="shared" si="49"/>
        <v xml:space="preserve">cents </v>
      </c>
      <c r="BA56" s="126" t="str">
        <f t="shared" si="50"/>
        <v/>
      </c>
      <c r="BB56" s="126" t="str">
        <f t="shared" si="51"/>
        <v/>
      </c>
      <c r="BC56" s="126" t="str">
        <f t="shared" si="52"/>
        <v/>
      </c>
      <c r="BD56" s="126" t="str">
        <f t="shared" si="53"/>
        <v/>
      </c>
      <c r="BE56" s="126" t="str">
        <f t="shared" si="54"/>
        <v/>
      </c>
      <c r="BF56" s="126" t="str">
        <f t="shared" si="55"/>
        <v/>
      </c>
      <c r="BG56" s="126" t="str">
        <f t="shared" si="56"/>
        <v/>
      </c>
      <c r="BH56" s="126" t="str">
        <f t="shared" si="57"/>
        <v/>
      </c>
      <c r="BI56" s="126" t="str">
        <f t="shared" si="58"/>
        <v/>
      </c>
      <c r="BJ56" s="126" t="str">
        <f t="shared" si="59"/>
        <v/>
      </c>
      <c r="BK56" s="126" t="str">
        <f t="shared" si="60"/>
        <v/>
      </c>
      <c r="BL56" s="126" t="str">
        <f t="shared" si="61"/>
        <v/>
      </c>
      <c r="BM56" s="126" t="str">
        <f t="shared" si="62"/>
        <v/>
      </c>
      <c r="BN56" s="126" t="str">
        <f t="shared" si="63"/>
        <v/>
      </c>
      <c r="BO56" s="126" t="str">
        <f t="shared" si="64"/>
        <v/>
      </c>
      <c r="BP56" s="126" t="str">
        <f t="shared" si="65"/>
        <v/>
      </c>
      <c r="BQ56" s="126" t="str">
        <f t="shared" si="66"/>
        <v/>
      </c>
      <c r="BR56" s="126" t="str">
        <f t="shared" si="67"/>
        <v/>
      </c>
      <c r="BS56" s="126" t="str">
        <f t="shared" si="68"/>
        <v/>
      </c>
      <c r="BT56" s="126" t="str">
        <f t="shared" si="69"/>
        <v/>
      </c>
      <c r="BU56" s="126" t="str">
        <f t="shared" si="70"/>
        <v/>
      </c>
      <c r="BV56" s="126">
        <f t="shared" si="71"/>
        <v>0</v>
      </c>
      <c r="BW56" s="126" t="str">
        <f t="shared" si="72"/>
        <v/>
      </c>
      <c r="BX56" s="126" t="str">
        <f t="shared" si="73"/>
        <v/>
      </c>
      <c r="BY56" s="126" t="str">
        <f t="shared" si="74"/>
        <v/>
      </c>
      <c r="BZ56" s="126">
        <f t="shared" si="75"/>
        <v>0</v>
      </c>
      <c r="CA56" s="126" t="str">
        <f t="shared" si="76"/>
        <v/>
      </c>
      <c r="CB56" s="126">
        <f t="shared" si="77"/>
        <v>0</v>
      </c>
      <c r="CC56" s="126" t="str">
        <f t="shared" si="78"/>
        <v/>
      </c>
      <c r="CD56" s="126" t="str">
        <f t="shared" si="79"/>
        <v/>
      </c>
      <c r="CE56" s="126">
        <f t="shared" si="80"/>
        <v>0</v>
      </c>
      <c r="CF56" s="126" t="str">
        <f t="shared" si="92"/>
        <v/>
      </c>
      <c r="CG56" s="126" t="str">
        <f t="shared" si="92"/>
        <v/>
      </c>
      <c r="CH56" s="126" t="str">
        <f t="shared" si="82"/>
        <v/>
      </c>
      <c r="CI56" s="126" t="str">
        <f t="shared" si="93"/>
        <v/>
      </c>
      <c r="CJ56" s="126" t="str">
        <f t="shared" si="93"/>
        <v/>
      </c>
      <c r="CK56" s="126" t="str">
        <f t="shared" si="93"/>
        <v/>
      </c>
      <c r="CL56" s="126" t="str">
        <f t="shared" si="84"/>
        <v/>
      </c>
      <c r="CM56" s="126" t="str">
        <f t="shared" si="85"/>
        <v/>
      </c>
      <c r="CN56" s="126" t="str">
        <f t="shared" si="86"/>
        <v/>
      </c>
      <c r="CO56" s="126" t="str">
        <f t="shared" si="87"/>
        <v/>
      </c>
      <c r="CP56" s="126" t="str">
        <f t="shared" si="88"/>
        <v/>
      </c>
      <c r="CQ56" s="126" t="str">
        <f t="shared" si="89"/>
        <v/>
      </c>
      <c r="CR56" s="126" t="str">
        <f t="shared" si="90"/>
        <v/>
      </c>
      <c r="CS56" s="126" t="str">
        <f t="shared" si="91"/>
        <v/>
      </c>
      <c r="CT56" s="126"/>
      <c r="CU56" s="126"/>
      <c r="CV56" s="127"/>
    </row>
    <row r="57" spans="1:100">
      <c r="A57" s="129"/>
      <c r="B57" s="125" t="str">
        <f t="shared" si="0"/>
        <v xml:space="preserve">zéro DH </v>
      </c>
      <c r="C57" s="126" t="str">
        <f t="shared" si="1"/>
        <v xml:space="preserve">Zéro DH </v>
      </c>
      <c r="D57" s="126">
        <f t="shared" si="2"/>
        <v>0</v>
      </c>
      <c r="E57" s="126">
        <f t="shared" si="3"/>
        <v>0</v>
      </c>
      <c r="F57" s="126">
        <f t="shared" si="4"/>
        <v>0</v>
      </c>
      <c r="G57" s="126">
        <f t="shared" si="5"/>
        <v>0</v>
      </c>
      <c r="H57" s="126">
        <f t="shared" si="6"/>
        <v>0</v>
      </c>
      <c r="I57" s="126"/>
      <c r="J57" s="126">
        <f t="shared" si="7"/>
        <v>0</v>
      </c>
      <c r="K57" s="126">
        <f t="shared" si="8"/>
        <v>0</v>
      </c>
      <c r="L57" s="126">
        <f t="shared" si="9"/>
        <v>0</v>
      </c>
      <c r="M57" s="126">
        <f t="shared" si="10"/>
        <v>0</v>
      </c>
      <c r="N57" s="126">
        <f t="shared" si="11"/>
        <v>0</v>
      </c>
      <c r="O57" s="126">
        <f t="shared" si="12"/>
        <v>0</v>
      </c>
      <c r="P57" s="126">
        <f t="shared" si="13"/>
        <v>0</v>
      </c>
      <c r="Q57" s="126">
        <f t="shared" si="14"/>
        <v>0</v>
      </c>
      <c r="R57" s="126">
        <f t="shared" si="15"/>
        <v>0</v>
      </c>
      <c r="S57" s="126">
        <f t="shared" si="16"/>
        <v>0</v>
      </c>
      <c r="T57" s="126">
        <f t="shared" si="17"/>
        <v>0</v>
      </c>
      <c r="U57" s="126">
        <f t="shared" si="18"/>
        <v>0</v>
      </c>
      <c r="V57" s="126">
        <f t="shared" si="19"/>
        <v>0</v>
      </c>
      <c r="W57" s="126">
        <f t="shared" si="20"/>
        <v>0</v>
      </c>
      <c r="X57" s="126" t="str">
        <f t="shared" si="21"/>
        <v/>
      </c>
      <c r="Y57" s="126" t="str">
        <f t="shared" si="22"/>
        <v/>
      </c>
      <c r="Z57" s="126" t="str">
        <f t="shared" si="23"/>
        <v/>
      </c>
      <c r="AA57" s="126" t="str">
        <f t="shared" si="24"/>
        <v/>
      </c>
      <c r="AB57" s="126" t="str">
        <f t="shared" si="25"/>
        <v/>
      </c>
      <c r="AC57" s="126" t="str">
        <f t="shared" si="26"/>
        <v/>
      </c>
      <c r="AD57" s="126" t="str">
        <f t="shared" si="27"/>
        <v/>
      </c>
      <c r="AE57" s="126" t="str">
        <f t="shared" si="28"/>
        <v/>
      </c>
      <c r="AF57" s="126" t="str">
        <f t="shared" si="29"/>
        <v/>
      </c>
      <c r="AG57" s="126" t="str">
        <f t="shared" si="30"/>
        <v/>
      </c>
      <c r="AH57" s="126" t="str">
        <f t="shared" si="31"/>
        <v xml:space="preserve">zéro </v>
      </c>
      <c r="AI57" s="126" t="str">
        <f t="shared" si="32"/>
        <v/>
      </c>
      <c r="AJ57" s="126" t="str">
        <f t="shared" si="33"/>
        <v/>
      </c>
      <c r="AK57" s="126" t="str">
        <f t="shared" si="34"/>
        <v/>
      </c>
      <c r="AL57" s="126" t="str">
        <f t="shared" si="35"/>
        <v xml:space="preserve">DH </v>
      </c>
      <c r="AM57" s="126" t="str">
        <f t="shared" si="36"/>
        <v/>
      </c>
      <c r="AN57" s="126" t="str">
        <f t="shared" si="37"/>
        <v/>
      </c>
      <c r="AO57" s="126" t="str">
        <f t="shared" si="38"/>
        <v/>
      </c>
      <c r="AP57" s="126" t="str">
        <f t="shared" si="39"/>
        <v/>
      </c>
      <c r="AQ57" s="126" t="str">
        <f t="shared" si="40"/>
        <v xml:space="preserve"> </v>
      </c>
      <c r="AR57" s="126" t="str">
        <f t="shared" si="41"/>
        <v xml:space="preserve">cents </v>
      </c>
      <c r="AS57" s="126" t="str">
        <f t="shared" si="42"/>
        <v/>
      </c>
      <c r="AT57" s="126" t="str">
        <f t="shared" si="43"/>
        <v/>
      </c>
      <c r="AU57" s="126">
        <f t="shared" si="44"/>
        <v>0</v>
      </c>
      <c r="AV57" s="126" t="str">
        <f t="shared" si="45"/>
        <v xml:space="preserve">cents </v>
      </c>
      <c r="AW57" s="126" t="str">
        <f t="shared" si="46"/>
        <v/>
      </c>
      <c r="AX57" s="126" t="str">
        <f t="shared" si="47"/>
        <v/>
      </c>
      <c r="AY57" s="126">
        <f t="shared" si="48"/>
        <v>0</v>
      </c>
      <c r="AZ57" s="126" t="str">
        <f t="shared" si="49"/>
        <v xml:space="preserve">cents </v>
      </c>
      <c r="BA57" s="126" t="str">
        <f t="shared" si="50"/>
        <v/>
      </c>
      <c r="BB57" s="126" t="str">
        <f t="shared" si="51"/>
        <v/>
      </c>
      <c r="BC57" s="126" t="str">
        <f t="shared" si="52"/>
        <v/>
      </c>
      <c r="BD57" s="126" t="str">
        <f t="shared" si="53"/>
        <v/>
      </c>
      <c r="BE57" s="126" t="str">
        <f t="shared" si="54"/>
        <v/>
      </c>
      <c r="BF57" s="126" t="str">
        <f t="shared" si="55"/>
        <v/>
      </c>
      <c r="BG57" s="126" t="str">
        <f t="shared" si="56"/>
        <v/>
      </c>
      <c r="BH57" s="126" t="str">
        <f t="shared" si="57"/>
        <v/>
      </c>
      <c r="BI57" s="126" t="str">
        <f t="shared" si="58"/>
        <v/>
      </c>
      <c r="BJ57" s="126" t="str">
        <f t="shared" si="59"/>
        <v/>
      </c>
      <c r="BK57" s="126" t="str">
        <f t="shared" si="60"/>
        <v/>
      </c>
      <c r="BL57" s="126" t="str">
        <f t="shared" si="61"/>
        <v/>
      </c>
      <c r="BM57" s="126" t="str">
        <f t="shared" si="62"/>
        <v/>
      </c>
      <c r="BN57" s="126" t="str">
        <f t="shared" si="63"/>
        <v/>
      </c>
      <c r="BO57" s="126" t="str">
        <f t="shared" si="64"/>
        <v/>
      </c>
      <c r="BP57" s="126" t="str">
        <f t="shared" si="65"/>
        <v/>
      </c>
      <c r="BQ57" s="126" t="str">
        <f t="shared" si="66"/>
        <v/>
      </c>
      <c r="BR57" s="126" t="str">
        <f t="shared" si="67"/>
        <v/>
      </c>
      <c r="BS57" s="126" t="str">
        <f t="shared" si="68"/>
        <v/>
      </c>
      <c r="BT57" s="126" t="str">
        <f t="shared" si="69"/>
        <v/>
      </c>
      <c r="BU57" s="126" t="str">
        <f t="shared" si="70"/>
        <v/>
      </c>
      <c r="BV57" s="126">
        <f t="shared" si="71"/>
        <v>0</v>
      </c>
      <c r="BW57" s="126" t="str">
        <f t="shared" si="72"/>
        <v/>
      </c>
      <c r="BX57" s="126" t="str">
        <f t="shared" si="73"/>
        <v/>
      </c>
      <c r="BY57" s="126" t="str">
        <f t="shared" si="74"/>
        <v/>
      </c>
      <c r="BZ57" s="126">
        <f t="shared" si="75"/>
        <v>0</v>
      </c>
      <c r="CA57" s="126" t="str">
        <f t="shared" si="76"/>
        <v/>
      </c>
      <c r="CB57" s="126">
        <f t="shared" si="77"/>
        <v>0</v>
      </c>
      <c r="CC57" s="126" t="str">
        <f t="shared" si="78"/>
        <v/>
      </c>
      <c r="CD57" s="126" t="str">
        <f t="shared" si="79"/>
        <v/>
      </c>
      <c r="CE57" s="126">
        <f t="shared" si="80"/>
        <v>0</v>
      </c>
      <c r="CF57" s="126" t="str">
        <f t="shared" si="92"/>
        <v/>
      </c>
      <c r="CG57" s="126" t="str">
        <f t="shared" si="92"/>
        <v/>
      </c>
      <c r="CH57" s="126" t="str">
        <f t="shared" si="82"/>
        <v/>
      </c>
      <c r="CI57" s="126" t="str">
        <f t="shared" si="93"/>
        <v/>
      </c>
      <c r="CJ57" s="126" t="str">
        <f t="shared" si="93"/>
        <v/>
      </c>
      <c r="CK57" s="126" t="str">
        <f t="shared" si="93"/>
        <v/>
      </c>
      <c r="CL57" s="126" t="str">
        <f t="shared" si="84"/>
        <v/>
      </c>
      <c r="CM57" s="126" t="str">
        <f t="shared" si="85"/>
        <v/>
      </c>
      <c r="CN57" s="126" t="str">
        <f t="shared" si="86"/>
        <v/>
      </c>
      <c r="CO57" s="126" t="str">
        <f t="shared" si="87"/>
        <v/>
      </c>
      <c r="CP57" s="126" t="str">
        <f t="shared" si="88"/>
        <v/>
      </c>
      <c r="CQ57" s="126" t="str">
        <f t="shared" si="89"/>
        <v/>
      </c>
      <c r="CR57" s="126" t="str">
        <f t="shared" si="90"/>
        <v/>
      </c>
      <c r="CS57" s="126" t="str">
        <f t="shared" si="91"/>
        <v/>
      </c>
      <c r="CT57" s="126"/>
      <c r="CU57" s="126"/>
      <c r="CV57" s="127"/>
    </row>
    <row r="58" spans="1:100">
      <c r="A58" s="129"/>
      <c r="B58" s="125" t="str">
        <f t="shared" si="0"/>
        <v xml:space="preserve">zéro DH </v>
      </c>
      <c r="C58" s="126" t="str">
        <f t="shared" si="1"/>
        <v xml:space="preserve">Zéro DH </v>
      </c>
      <c r="D58" s="126">
        <f t="shared" si="2"/>
        <v>0</v>
      </c>
      <c r="E58" s="126">
        <f t="shared" si="3"/>
        <v>0</v>
      </c>
      <c r="F58" s="126">
        <f t="shared" si="4"/>
        <v>0</v>
      </c>
      <c r="G58" s="126">
        <f t="shared" si="5"/>
        <v>0</v>
      </c>
      <c r="H58" s="126">
        <f t="shared" si="6"/>
        <v>0</v>
      </c>
      <c r="I58" s="126"/>
      <c r="J58" s="126">
        <f t="shared" si="7"/>
        <v>0</v>
      </c>
      <c r="K58" s="126">
        <f t="shared" si="8"/>
        <v>0</v>
      </c>
      <c r="L58" s="126">
        <f t="shared" si="9"/>
        <v>0</v>
      </c>
      <c r="M58" s="126">
        <f t="shared" si="10"/>
        <v>0</v>
      </c>
      <c r="N58" s="126">
        <f t="shared" si="11"/>
        <v>0</v>
      </c>
      <c r="O58" s="126">
        <f t="shared" si="12"/>
        <v>0</v>
      </c>
      <c r="P58" s="126">
        <f t="shared" si="13"/>
        <v>0</v>
      </c>
      <c r="Q58" s="126">
        <f t="shared" si="14"/>
        <v>0</v>
      </c>
      <c r="R58" s="126">
        <f t="shared" si="15"/>
        <v>0</v>
      </c>
      <c r="S58" s="126">
        <f t="shared" si="16"/>
        <v>0</v>
      </c>
      <c r="T58" s="126">
        <f t="shared" si="17"/>
        <v>0</v>
      </c>
      <c r="U58" s="126">
        <f t="shared" si="18"/>
        <v>0</v>
      </c>
      <c r="V58" s="126">
        <f t="shared" si="19"/>
        <v>0</v>
      </c>
      <c r="W58" s="126">
        <f t="shared" si="20"/>
        <v>0</v>
      </c>
      <c r="X58" s="126" t="str">
        <f t="shared" si="21"/>
        <v/>
      </c>
      <c r="Y58" s="126" t="str">
        <f t="shared" si="22"/>
        <v/>
      </c>
      <c r="Z58" s="126" t="str">
        <f t="shared" si="23"/>
        <v/>
      </c>
      <c r="AA58" s="126" t="str">
        <f t="shared" si="24"/>
        <v/>
      </c>
      <c r="AB58" s="126" t="str">
        <f t="shared" si="25"/>
        <v/>
      </c>
      <c r="AC58" s="126" t="str">
        <f t="shared" si="26"/>
        <v/>
      </c>
      <c r="AD58" s="126" t="str">
        <f t="shared" si="27"/>
        <v/>
      </c>
      <c r="AE58" s="126" t="str">
        <f t="shared" si="28"/>
        <v/>
      </c>
      <c r="AF58" s="126" t="str">
        <f t="shared" si="29"/>
        <v/>
      </c>
      <c r="AG58" s="126" t="str">
        <f t="shared" si="30"/>
        <v/>
      </c>
      <c r="AH58" s="126" t="str">
        <f t="shared" si="31"/>
        <v xml:space="preserve">zéro </v>
      </c>
      <c r="AI58" s="126" t="str">
        <f t="shared" si="32"/>
        <v/>
      </c>
      <c r="AJ58" s="126" t="str">
        <f t="shared" si="33"/>
        <v/>
      </c>
      <c r="AK58" s="126" t="str">
        <f t="shared" si="34"/>
        <v/>
      </c>
      <c r="AL58" s="126" t="str">
        <f t="shared" si="35"/>
        <v xml:space="preserve">DH </v>
      </c>
      <c r="AM58" s="126" t="str">
        <f t="shared" si="36"/>
        <v/>
      </c>
      <c r="AN58" s="126" t="str">
        <f t="shared" si="37"/>
        <v/>
      </c>
      <c r="AO58" s="126" t="str">
        <f t="shared" si="38"/>
        <v/>
      </c>
      <c r="AP58" s="126" t="str">
        <f t="shared" si="39"/>
        <v/>
      </c>
      <c r="AQ58" s="126" t="str">
        <f t="shared" si="40"/>
        <v xml:space="preserve"> </v>
      </c>
      <c r="AR58" s="126" t="str">
        <f t="shared" si="41"/>
        <v xml:space="preserve">cents </v>
      </c>
      <c r="AS58" s="126" t="str">
        <f t="shared" si="42"/>
        <v/>
      </c>
      <c r="AT58" s="126" t="str">
        <f t="shared" si="43"/>
        <v/>
      </c>
      <c r="AU58" s="126">
        <f t="shared" si="44"/>
        <v>0</v>
      </c>
      <c r="AV58" s="126" t="str">
        <f t="shared" si="45"/>
        <v xml:space="preserve">cents </v>
      </c>
      <c r="AW58" s="126" t="str">
        <f t="shared" si="46"/>
        <v/>
      </c>
      <c r="AX58" s="126" t="str">
        <f t="shared" si="47"/>
        <v/>
      </c>
      <c r="AY58" s="126">
        <f t="shared" si="48"/>
        <v>0</v>
      </c>
      <c r="AZ58" s="126" t="str">
        <f t="shared" si="49"/>
        <v xml:space="preserve">cents </v>
      </c>
      <c r="BA58" s="126" t="str">
        <f t="shared" si="50"/>
        <v/>
      </c>
      <c r="BB58" s="126" t="str">
        <f t="shared" si="51"/>
        <v/>
      </c>
      <c r="BC58" s="126" t="str">
        <f t="shared" si="52"/>
        <v/>
      </c>
      <c r="BD58" s="126" t="str">
        <f t="shared" si="53"/>
        <v/>
      </c>
      <c r="BE58" s="126" t="str">
        <f t="shared" si="54"/>
        <v/>
      </c>
      <c r="BF58" s="126" t="str">
        <f t="shared" si="55"/>
        <v/>
      </c>
      <c r="BG58" s="126" t="str">
        <f t="shared" si="56"/>
        <v/>
      </c>
      <c r="BH58" s="126" t="str">
        <f t="shared" si="57"/>
        <v/>
      </c>
      <c r="BI58" s="126" t="str">
        <f t="shared" si="58"/>
        <v/>
      </c>
      <c r="BJ58" s="126" t="str">
        <f t="shared" si="59"/>
        <v/>
      </c>
      <c r="BK58" s="126" t="str">
        <f t="shared" si="60"/>
        <v/>
      </c>
      <c r="BL58" s="126" t="str">
        <f t="shared" si="61"/>
        <v/>
      </c>
      <c r="BM58" s="126" t="str">
        <f t="shared" si="62"/>
        <v/>
      </c>
      <c r="BN58" s="126" t="str">
        <f t="shared" si="63"/>
        <v/>
      </c>
      <c r="BO58" s="126" t="str">
        <f t="shared" si="64"/>
        <v/>
      </c>
      <c r="BP58" s="126" t="str">
        <f t="shared" si="65"/>
        <v/>
      </c>
      <c r="BQ58" s="126" t="str">
        <f t="shared" si="66"/>
        <v/>
      </c>
      <c r="BR58" s="126" t="str">
        <f t="shared" si="67"/>
        <v/>
      </c>
      <c r="BS58" s="126" t="str">
        <f t="shared" si="68"/>
        <v/>
      </c>
      <c r="BT58" s="126" t="str">
        <f t="shared" si="69"/>
        <v/>
      </c>
      <c r="BU58" s="126" t="str">
        <f t="shared" si="70"/>
        <v/>
      </c>
      <c r="BV58" s="126">
        <f t="shared" si="71"/>
        <v>0</v>
      </c>
      <c r="BW58" s="126" t="str">
        <f t="shared" si="72"/>
        <v/>
      </c>
      <c r="BX58" s="126" t="str">
        <f t="shared" si="73"/>
        <v/>
      </c>
      <c r="BY58" s="126" t="str">
        <f t="shared" si="74"/>
        <v/>
      </c>
      <c r="BZ58" s="126">
        <f t="shared" si="75"/>
        <v>0</v>
      </c>
      <c r="CA58" s="126" t="str">
        <f t="shared" si="76"/>
        <v/>
      </c>
      <c r="CB58" s="126">
        <f t="shared" si="77"/>
        <v>0</v>
      </c>
      <c r="CC58" s="126" t="str">
        <f t="shared" si="78"/>
        <v/>
      </c>
      <c r="CD58" s="126" t="str">
        <f t="shared" si="79"/>
        <v/>
      </c>
      <c r="CE58" s="126">
        <f t="shared" si="80"/>
        <v>0</v>
      </c>
      <c r="CF58" s="126" t="str">
        <f t="shared" si="92"/>
        <v/>
      </c>
      <c r="CG58" s="126" t="str">
        <f t="shared" si="92"/>
        <v/>
      </c>
      <c r="CH58" s="126" t="str">
        <f t="shared" si="82"/>
        <v/>
      </c>
      <c r="CI58" s="126" t="str">
        <f t="shared" si="93"/>
        <v/>
      </c>
      <c r="CJ58" s="126" t="str">
        <f t="shared" si="93"/>
        <v/>
      </c>
      <c r="CK58" s="126" t="str">
        <f t="shared" si="93"/>
        <v/>
      </c>
      <c r="CL58" s="126" t="str">
        <f t="shared" si="84"/>
        <v/>
      </c>
      <c r="CM58" s="126" t="str">
        <f t="shared" si="85"/>
        <v/>
      </c>
      <c r="CN58" s="126" t="str">
        <f t="shared" si="86"/>
        <v/>
      </c>
      <c r="CO58" s="126" t="str">
        <f t="shared" si="87"/>
        <v/>
      </c>
      <c r="CP58" s="126" t="str">
        <f t="shared" si="88"/>
        <v/>
      </c>
      <c r="CQ58" s="126" t="str">
        <f t="shared" si="89"/>
        <v/>
      </c>
      <c r="CR58" s="126" t="str">
        <f t="shared" si="90"/>
        <v/>
      </c>
      <c r="CS58" s="126" t="str">
        <f t="shared" si="91"/>
        <v/>
      </c>
      <c r="CT58" s="126"/>
      <c r="CU58" s="126"/>
      <c r="CV58" s="127"/>
    </row>
    <row r="59" spans="1:100">
      <c r="A59" s="129"/>
      <c r="B59" s="125" t="str">
        <f t="shared" si="0"/>
        <v xml:space="preserve">zéro DH </v>
      </c>
      <c r="C59" s="126" t="str">
        <f t="shared" si="1"/>
        <v xml:space="preserve">Zéro DH </v>
      </c>
      <c r="D59" s="126">
        <f t="shared" si="2"/>
        <v>0</v>
      </c>
      <c r="E59" s="126">
        <f t="shared" si="3"/>
        <v>0</v>
      </c>
      <c r="F59" s="126">
        <f t="shared" si="4"/>
        <v>0</v>
      </c>
      <c r="G59" s="126">
        <f t="shared" si="5"/>
        <v>0</v>
      </c>
      <c r="H59" s="126">
        <f t="shared" si="6"/>
        <v>0</v>
      </c>
      <c r="I59" s="126"/>
      <c r="J59" s="126">
        <f t="shared" si="7"/>
        <v>0</v>
      </c>
      <c r="K59" s="126">
        <f t="shared" si="8"/>
        <v>0</v>
      </c>
      <c r="L59" s="126">
        <f t="shared" si="9"/>
        <v>0</v>
      </c>
      <c r="M59" s="126">
        <f t="shared" si="10"/>
        <v>0</v>
      </c>
      <c r="N59" s="126">
        <f t="shared" si="11"/>
        <v>0</v>
      </c>
      <c r="O59" s="126">
        <f t="shared" si="12"/>
        <v>0</v>
      </c>
      <c r="P59" s="126">
        <f t="shared" si="13"/>
        <v>0</v>
      </c>
      <c r="Q59" s="126">
        <f t="shared" si="14"/>
        <v>0</v>
      </c>
      <c r="R59" s="126">
        <f t="shared" si="15"/>
        <v>0</v>
      </c>
      <c r="S59" s="126">
        <f t="shared" si="16"/>
        <v>0</v>
      </c>
      <c r="T59" s="126">
        <f t="shared" si="17"/>
        <v>0</v>
      </c>
      <c r="U59" s="126">
        <f t="shared" si="18"/>
        <v>0</v>
      </c>
      <c r="V59" s="126">
        <f t="shared" si="19"/>
        <v>0</v>
      </c>
      <c r="W59" s="126">
        <f t="shared" si="20"/>
        <v>0</v>
      </c>
      <c r="X59" s="126" t="str">
        <f t="shared" si="21"/>
        <v/>
      </c>
      <c r="Y59" s="126" t="str">
        <f t="shared" si="22"/>
        <v/>
      </c>
      <c r="Z59" s="126" t="str">
        <f t="shared" si="23"/>
        <v/>
      </c>
      <c r="AA59" s="126" t="str">
        <f t="shared" si="24"/>
        <v/>
      </c>
      <c r="AB59" s="126" t="str">
        <f t="shared" si="25"/>
        <v/>
      </c>
      <c r="AC59" s="126" t="str">
        <f t="shared" si="26"/>
        <v/>
      </c>
      <c r="AD59" s="126" t="str">
        <f t="shared" si="27"/>
        <v/>
      </c>
      <c r="AE59" s="126" t="str">
        <f t="shared" si="28"/>
        <v/>
      </c>
      <c r="AF59" s="126" t="str">
        <f t="shared" si="29"/>
        <v/>
      </c>
      <c r="AG59" s="126" t="str">
        <f t="shared" si="30"/>
        <v/>
      </c>
      <c r="AH59" s="126" t="str">
        <f t="shared" si="31"/>
        <v xml:space="preserve">zéro </v>
      </c>
      <c r="AI59" s="126" t="str">
        <f t="shared" si="32"/>
        <v/>
      </c>
      <c r="AJ59" s="126" t="str">
        <f t="shared" si="33"/>
        <v/>
      </c>
      <c r="AK59" s="126" t="str">
        <f t="shared" si="34"/>
        <v/>
      </c>
      <c r="AL59" s="126" t="str">
        <f t="shared" si="35"/>
        <v xml:space="preserve">DH </v>
      </c>
      <c r="AM59" s="126" t="str">
        <f t="shared" si="36"/>
        <v/>
      </c>
      <c r="AN59" s="126" t="str">
        <f t="shared" si="37"/>
        <v/>
      </c>
      <c r="AO59" s="126" t="str">
        <f t="shared" si="38"/>
        <v/>
      </c>
      <c r="AP59" s="126" t="str">
        <f t="shared" si="39"/>
        <v/>
      </c>
      <c r="AQ59" s="126" t="str">
        <f t="shared" si="40"/>
        <v xml:space="preserve"> </v>
      </c>
      <c r="AR59" s="126" t="str">
        <f t="shared" si="41"/>
        <v xml:space="preserve">cents </v>
      </c>
      <c r="AS59" s="126" t="str">
        <f t="shared" si="42"/>
        <v/>
      </c>
      <c r="AT59" s="126" t="str">
        <f t="shared" si="43"/>
        <v/>
      </c>
      <c r="AU59" s="126">
        <f t="shared" si="44"/>
        <v>0</v>
      </c>
      <c r="AV59" s="126" t="str">
        <f t="shared" si="45"/>
        <v xml:space="preserve">cents </v>
      </c>
      <c r="AW59" s="126" t="str">
        <f t="shared" si="46"/>
        <v/>
      </c>
      <c r="AX59" s="126" t="str">
        <f t="shared" si="47"/>
        <v/>
      </c>
      <c r="AY59" s="126">
        <f t="shared" si="48"/>
        <v>0</v>
      </c>
      <c r="AZ59" s="126" t="str">
        <f t="shared" si="49"/>
        <v xml:space="preserve">cents </v>
      </c>
      <c r="BA59" s="126" t="str">
        <f t="shared" si="50"/>
        <v/>
      </c>
      <c r="BB59" s="126" t="str">
        <f t="shared" si="51"/>
        <v/>
      </c>
      <c r="BC59" s="126" t="str">
        <f t="shared" si="52"/>
        <v/>
      </c>
      <c r="BD59" s="126" t="str">
        <f t="shared" si="53"/>
        <v/>
      </c>
      <c r="BE59" s="126" t="str">
        <f t="shared" si="54"/>
        <v/>
      </c>
      <c r="BF59" s="126" t="str">
        <f t="shared" si="55"/>
        <v/>
      </c>
      <c r="BG59" s="126" t="str">
        <f t="shared" si="56"/>
        <v/>
      </c>
      <c r="BH59" s="126" t="str">
        <f t="shared" si="57"/>
        <v/>
      </c>
      <c r="BI59" s="126" t="str">
        <f t="shared" si="58"/>
        <v/>
      </c>
      <c r="BJ59" s="126" t="str">
        <f t="shared" si="59"/>
        <v/>
      </c>
      <c r="BK59" s="126" t="str">
        <f t="shared" si="60"/>
        <v/>
      </c>
      <c r="BL59" s="126" t="str">
        <f t="shared" si="61"/>
        <v/>
      </c>
      <c r="BM59" s="126" t="str">
        <f t="shared" si="62"/>
        <v/>
      </c>
      <c r="BN59" s="126" t="str">
        <f t="shared" si="63"/>
        <v/>
      </c>
      <c r="BO59" s="126" t="str">
        <f t="shared" si="64"/>
        <v/>
      </c>
      <c r="BP59" s="126" t="str">
        <f t="shared" si="65"/>
        <v/>
      </c>
      <c r="BQ59" s="126" t="str">
        <f t="shared" si="66"/>
        <v/>
      </c>
      <c r="BR59" s="126" t="str">
        <f t="shared" si="67"/>
        <v/>
      </c>
      <c r="BS59" s="126" t="str">
        <f t="shared" si="68"/>
        <v/>
      </c>
      <c r="BT59" s="126" t="str">
        <f t="shared" si="69"/>
        <v/>
      </c>
      <c r="BU59" s="126" t="str">
        <f t="shared" si="70"/>
        <v/>
      </c>
      <c r="BV59" s="126">
        <f t="shared" si="71"/>
        <v>0</v>
      </c>
      <c r="BW59" s="126" t="str">
        <f t="shared" si="72"/>
        <v/>
      </c>
      <c r="BX59" s="126" t="str">
        <f t="shared" si="73"/>
        <v/>
      </c>
      <c r="BY59" s="126" t="str">
        <f t="shared" si="74"/>
        <v/>
      </c>
      <c r="BZ59" s="126">
        <f t="shared" si="75"/>
        <v>0</v>
      </c>
      <c r="CA59" s="126" t="str">
        <f t="shared" si="76"/>
        <v/>
      </c>
      <c r="CB59" s="126">
        <f t="shared" si="77"/>
        <v>0</v>
      </c>
      <c r="CC59" s="126" t="str">
        <f t="shared" si="78"/>
        <v/>
      </c>
      <c r="CD59" s="126" t="str">
        <f t="shared" si="79"/>
        <v/>
      </c>
      <c r="CE59" s="126">
        <f t="shared" si="80"/>
        <v>0</v>
      </c>
      <c r="CF59" s="126" t="str">
        <f t="shared" si="92"/>
        <v/>
      </c>
      <c r="CG59" s="126" t="str">
        <f t="shared" si="92"/>
        <v/>
      </c>
      <c r="CH59" s="126" t="str">
        <f t="shared" si="82"/>
        <v/>
      </c>
      <c r="CI59" s="126" t="str">
        <f t="shared" si="93"/>
        <v/>
      </c>
      <c r="CJ59" s="126" t="str">
        <f t="shared" si="93"/>
        <v/>
      </c>
      <c r="CK59" s="126" t="str">
        <f t="shared" si="93"/>
        <v/>
      </c>
      <c r="CL59" s="126" t="str">
        <f t="shared" si="84"/>
        <v/>
      </c>
      <c r="CM59" s="126" t="str">
        <f t="shared" si="85"/>
        <v/>
      </c>
      <c r="CN59" s="126" t="str">
        <f t="shared" si="86"/>
        <v/>
      </c>
      <c r="CO59" s="126" t="str">
        <f t="shared" si="87"/>
        <v/>
      </c>
      <c r="CP59" s="126" t="str">
        <f t="shared" si="88"/>
        <v/>
      </c>
      <c r="CQ59" s="126" t="str">
        <f t="shared" si="89"/>
        <v/>
      </c>
      <c r="CR59" s="126" t="str">
        <f t="shared" si="90"/>
        <v/>
      </c>
      <c r="CS59" s="126" t="str">
        <f t="shared" si="91"/>
        <v/>
      </c>
      <c r="CT59" s="126"/>
      <c r="CU59" s="126"/>
      <c r="CV59" s="127"/>
    </row>
    <row r="60" spans="1:100">
      <c r="A60" s="129"/>
      <c r="B60" s="125" t="str">
        <f t="shared" si="0"/>
        <v xml:space="preserve">zéro DH </v>
      </c>
      <c r="C60" s="126" t="str">
        <f t="shared" si="1"/>
        <v xml:space="preserve">Zéro DH </v>
      </c>
      <c r="D60" s="126">
        <f t="shared" si="2"/>
        <v>0</v>
      </c>
      <c r="E60" s="126">
        <f t="shared" si="3"/>
        <v>0</v>
      </c>
      <c r="F60" s="126">
        <f t="shared" si="4"/>
        <v>0</v>
      </c>
      <c r="G60" s="126">
        <f t="shared" si="5"/>
        <v>0</v>
      </c>
      <c r="H60" s="126">
        <f t="shared" si="6"/>
        <v>0</v>
      </c>
      <c r="I60" s="126"/>
      <c r="J60" s="126">
        <f t="shared" si="7"/>
        <v>0</v>
      </c>
      <c r="K60" s="126">
        <f t="shared" si="8"/>
        <v>0</v>
      </c>
      <c r="L60" s="126">
        <f t="shared" si="9"/>
        <v>0</v>
      </c>
      <c r="M60" s="126">
        <f t="shared" si="10"/>
        <v>0</v>
      </c>
      <c r="N60" s="126">
        <f t="shared" si="11"/>
        <v>0</v>
      </c>
      <c r="O60" s="126">
        <f t="shared" si="12"/>
        <v>0</v>
      </c>
      <c r="P60" s="126">
        <f t="shared" si="13"/>
        <v>0</v>
      </c>
      <c r="Q60" s="126">
        <f t="shared" si="14"/>
        <v>0</v>
      </c>
      <c r="R60" s="126">
        <f t="shared" si="15"/>
        <v>0</v>
      </c>
      <c r="S60" s="126">
        <f t="shared" si="16"/>
        <v>0</v>
      </c>
      <c r="T60" s="126">
        <f t="shared" si="17"/>
        <v>0</v>
      </c>
      <c r="U60" s="126">
        <f t="shared" si="18"/>
        <v>0</v>
      </c>
      <c r="V60" s="126">
        <f t="shared" si="19"/>
        <v>0</v>
      </c>
      <c r="W60" s="126">
        <f t="shared" si="20"/>
        <v>0</v>
      </c>
      <c r="X60" s="126" t="str">
        <f t="shared" si="21"/>
        <v/>
      </c>
      <c r="Y60" s="126" t="str">
        <f t="shared" si="22"/>
        <v/>
      </c>
      <c r="Z60" s="126" t="str">
        <f t="shared" si="23"/>
        <v/>
      </c>
      <c r="AA60" s="126" t="str">
        <f t="shared" si="24"/>
        <v/>
      </c>
      <c r="AB60" s="126" t="str">
        <f t="shared" si="25"/>
        <v/>
      </c>
      <c r="AC60" s="126" t="str">
        <f t="shared" si="26"/>
        <v/>
      </c>
      <c r="AD60" s="126" t="str">
        <f t="shared" si="27"/>
        <v/>
      </c>
      <c r="AE60" s="126" t="str">
        <f t="shared" si="28"/>
        <v/>
      </c>
      <c r="AF60" s="126" t="str">
        <f t="shared" si="29"/>
        <v/>
      </c>
      <c r="AG60" s="126" t="str">
        <f t="shared" si="30"/>
        <v/>
      </c>
      <c r="AH60" s="126" t="str">
        <f t="shared" si="31"/>
        <v xml:space="preserve">zéro </v>
      </c>
      <c r="AI60" s="126" t="str">
        <f t="shared" si="32"/>
        <v/>
      </c>
      <c r="AJ60" s="126" t="str">
        <f t="shared" si="33"/>
        <v/>
      </c>
      <c r="AK60" s="126" t="str">
        <f t="shared" si="34"/>
        <v/>
      </c>
      <c r="AL60" s="126" t="str">
        <f t="shared" si="35"/>
        <v xml:space="preserve">DH </v>
      </c>
      <c r="AM60" s="126" t="str">
        <f t="shared" si="36"/>
        <v/>
      </c>
      <c r="AN60" s="126" t="str">
        <f t="shared" si="37"/>
        <v/>
      </c>
      <c r="AO60" s="126" t="str">
        <f t="shared" si="38"/>
        <v/>
      </c>
      <c r="AP60" s="126" t="str">
        <f t="shared" si="39"/>
        <v/>
      </c>
      <c r="AQ60" s="126" t="str">
        <f t="shared" si="40"/>
        <v xml:space="preserve"> </v>
      </c>
      <c r="AR60" s="126" t="str">
        <f t="shared" si="41"/>
        <v xml:space="preserve">cents </v>
      </c>
      <c r="AS60" s="126" t="str">
        <f t="shared" si="42"/>
        <v/>
      </c>
      <c r="AT60" s="126" t="str">
        <f t="shared" si="43"/>
        <v/>
      </c>
      <c r="AU60" s="126">
        <f t="shared" si="44"/>
        <v>0</v>
      </c>
      <c r="AV60" s="126" t="str">
        <f t="shared" si="45"/>
        <v xml:space="preserve">cents </v>
      </c>
      <c r="AW60" s="126" t="str">
        <f t="shared" si="46"/>
        <v/>
      </c>
      <c r="AX60" s="126" t="str">
        <f t="shared" si="47"/>
        <v/>
      </c>
      <c r="AY60" s="126">
        <f t="shared" si="48"/>
        <v>0</v>
      </c>
      <c r="AZ60" s="126" t="str">
        <f t="shared" si="49"/>
        <v xml:space="preserve">cents </v>
      </c>
      <c r="BA60" s="126" t="str">
        <f t="shared" si="50"/>
        <v/>
      </c>
      <c r="BB60" s="126" t="str">
        <f t="shared" si="51"/>
        <v/>
      </c>
      <c r="BC60" s="126" t="str">
        <f t="shared" si="52"/>
        <v/>
      </c>
      <c r="BD60" s="126" t="str">
        <f t="shared" si="53"/>
        <v/>
      </c>
      <c r="BE60" s="126" t="str">
        <f t="shared" si="54"/>
        <v/>
      </c>
      <c r="BF60" s="126" t="str">
        <f t="shared" si="55"/>
        <v/>
      </c>
      <c r="BG60" s="126" t="str">
        <f t="shared" si="56"/>
        <v/>
      </c>
      <c r="BH60" s="126" t="str">
        <f t="shared" si="57"/>
        <v/>
      </c>
      <c r="BI60" s="126" t="str">
        <f t="shared" si="58"/>
        <v/>
      </c>
      <c r="BJ60" s="126" t="str">
        <f t="shared" si="59"/>
        <v/>
      </c>
      <c r="BK60" s="126" t="str">
        <f t="shared" si="60"/>
        <v/>
      </c>
      <c r="BL60" s="126" t="str">
        <f t="shared" si="61"/>
        <v/>
      </c>
      <c r="BM60" s="126" t="str">
        <f t="shared" si="62"/>
        <v/>
      </c>
      <c r="BN60" s="126" t="str">
        <f t="shared" si="63"/>
        <v/>
      </c>
      <c r="BO60" s="126" t="str">
        <f t="shared" si="64"/>
        <v/>
      </c>
      <c r="BP60" s="126" t="str">
        <f t="shared" si="65"/>
        <v/>
      </c>
      <c r="BQ60" s="126" t="str">
        <f t="shared" si="66"/>
        <v/>
      </c>
      <c r="BR60" s="126" t="str">
        <f t="shared" si="67"/>
        <v/>
      </c>
      <c r="BS60" s="126" t="str">
        <f t="shared" si="68"/>
        <v/>
      </c>
      <c r="BT60" s="126" t="str">
        <f t="shared" si="69"/>
        <v/>
      </c>
      <c r="BU60" s="126" t="str">
        <f t="shared" si="70"/>
        <v/>
      </c>
      <c r="BV60" s="126">
        <f t="shared" si="71"/>
        <v>0</v>
      </c>
      <c r="BW60" s="126" t="str">
        <f t="shared" si="72"/>
        <v/>
      </c>
      <c r="BX60" s="126" t="str">
        <f t="shared" si="73"/>
        <v/>
      </c>
      <c r="BY60" s="126" t="str">
        <f t="shared" si="74"/>
        <v/>
      </c>
      <c r="BZ60" s="126">
        <f t="shared" si="75"/>
        <v>0</v>
      </c>
      <c r="CA60" s="126" t="str">
        <f t="shared" si="76"/>
        <v/>
      </c>
      <c r="CB60" s="126">
        <f t="shared" si="77"/>
        <v>0</v>
      </c>
      <c r="CC60" s="126" t="str">
        <f t="shared" si="78"/>
        <v/>
      </c>
      <c r="CD60" s="126" t="str">
        <f t="shared" si="79"/>
        <v/>
      </c>
      <c r="CE60" s="126">
        <f t="shared" si="80"/>
        <v>0</v>
      </c>
      <c r="CF60" s="126" t="str">
        <f t="shared" si="92"/>
        <v/>
      </c>
      <c r="CG60" s="126" t="str">
        <f t="shared" si="92"/>
        <v/>
      </c>
      <c r="CH60" s="126" t="str">
        <f t="shared" si="82"/>
        <v/>
      </c>
      <c r="CI60" s="126" t="str">
        <f t="shared" si="93"/>
        <v/>
      </c>
      <c r="CJ60" s="126" t="str">
        <f t="shared" si="93"/>
        <v/>
      </c>
      <c r="CK60" s="126" t="str">
        <f t="shared" si="93"/>
        <v/>
      </c>
      <c r="CL60" s="126" t="str">
        <f t="shared" si="84"/>
        <v/>
      </c>
      <c r="CM60" s="126" t="str">
        <f t="shared" si="85"/>
        <v/>
      </c>
      <c r="CN60" s="126" t="str">
        <f t="shared" si="86"/>
        <v/>
      </c>
      <c r="CO60" s="126" t="str">
        <f t="shared" si="87"/>
        <v/>
      </c>
      <c r="CP60" s="126" t="str">
        <f t="shared" si="88"/>
        <v/>
      </c>
      <c r="CQ60" s="126" t="str">
        <f t="shared" si="89"/>
        <v/>
      </c>
      <c r="CR60" s="126" t="str">
        <f t="shared" si="90"/>
        <v/>
      </c>
      <c r="CS60" s="126" t="str">
        <f t="shared" si="91"/>
        <v/>
      </c>
      <c r="CT60" s="126"/>
      <c r="CU60" s="126"/>
      <c r="CV60" s="127"/>
    </row>
    <row r="61" spans="1:100">
      <c r="A61" s="129"/>
      <c r="B61" s="125" t="str">
        <f t="shared" si="0"/>
        <v xml:space="preserve">zéro DH </v>
      </c>
      <c r="C61" s="126" t="str">
        <f t="shared" si="1"/>
        <v xml:space="preserve">Zéro DH </v>
      </c>
      <c r="D61" s="126">
        <f t="shared" si="2"/>
        <v>0</v>
      </c>
      <c r="E61" s="126">
        <f t="shared" si="3"/>
        <v>0</v>
      </c>
      <c r="F61" s="126">
        <f t="shared" si="4"/>
        <v>0</v>
      </c>
      <c r="G61" s="126">
        <f t="shared" si="5"/>
        <v>0</v>
      </c>
      <c r="H61" s="126">
        <f t="shared" si="6"/>
        <v>0</v>
      </c>
      <c r="I61" s="126"/>
      <c r="J61" s="126">
        <f t="shared" si="7"/>
        <v>0</v>
      </c>
      <c r="K61" s="126">
        <f t="shared" si="8"/>
        <v>0</v>
      </c>
      <c r="L61" s="126">
        <f t="shared" si="9"/>
        <v>0</v>
      </c>
      <c r="M61" s="126">
        <f t="shared" si="10"/>
        <v>0</v>
      </c>
      <c r="N61" s="126">
        <f t="shared" si="11"/>
        <v>0</v>
      </c>
      <c r="O61" s="126">
        <f t="shared" si="12"/>
        <v>0</v>
      </c>
      <c r="P61" s="126">
        <f t="shared" si="13"/>
        <v>0</v>
      </c>
      <c r="Q61" s="126">
        <f t="shared" si="14"/>
        <v>0</v>
      </c>
      <c r="R61" s="126">
        <f t="shared" si="15"/>
        <v>0</v>
      </c>
      <c r="S61" s="126">
        <f t="shared" si="16"/>
        <v>0</v>
      </c>
      <c r="T61" s="126">
        <f t="shared" si="17"/>
        <v>0</v>
      </c>
      <c r="U61" s="126">
        <f t="shared" si="18"/>
        <v>0</v>
      </c>
      <c r="V61" s="126">
        <f t="shared" si="19"/>
        <v>0</v>
      </c>
      <c r="W61" s="126">
        <f t="shared" si="20"/>
        <v>0</v>
      </c>
      <c r="X61" s="126" t="str">
        <f t="shared" si="21"/>
        <v/>
      </c>
      <c r="Y61" s="126" t="str">
        <f t="shared" si="22"/>
        <v/>
      </c>
      <c r="Z61" s="126" t="str">
        <f t="shared" si="23"/>
        <v/>
      </c>
      <c r="AA61" s="126" t="str">
        <f t="shared" si="24"/>
        <v/>
      </c>
      <c r="AB61" s="126" t="str">
        <f t="shared" si="25"/>
        <v/>
      </c>
      <c r="AC61" s="126" t="str">
        <f t="shared" si="26"/>
        <v/>
      </c>
      <c r="AD61" s="126" t="str">
        <f t="shared" si="27"/>
        <v/>
      </c>
      <c r="AE61" s="126" t="str">
        <f t="shared" si="28"/>
        <v/>
      </c>
      <c r="AF61" s="126" t="str">
        <f t="shared" si="29"/>
        <v/>
      </c>
      <c r="AG61" s="126" t="str">
        <f t="shared" si="30"/>
        <v/>
      </c>
      <c r="AH61" s="126" t="str">
        <f t="shared" si="31"/>
        <v xml:space="preserve">zéro </v>
      </c>
      <c r="AI61" s="126" t="str">
        <f t="shared" si="32"/>
        <v/>
      </c>
      <c r="AJ61" s="126" t="str">
        <f t="shared" si="33"/>
        <v/>
      </c>
      <c r="AK61" s="126" t="str">
        <f t="shared" si="34"/>
        <v/>
      </c>
      <c r="AL61" s="126" t="str">
        <f t="shared" si="35"/>
        <v xml:space="preserve">DH </v>
      </c>
      <c r="AM61" s="126" t="str">
        <f t="shared" si="36"/>
        <v/>
      </c>
      <c r="AN61" s="126" t="str">
        <f t="shared" si="37"/>
        <v/>
      </c>
      <c r="AO61" s="126" t="str">
        <f t="shared" si="38"/>
        <v/>
      </c>
      <c r="AP61" s="126" t="str">
        <f t="shared" si="39"/>
        <v/>
      </c>
      <c r="AQ61" s="126" t="str">
        <f t="shared" si="40"/>
        <v xml:space="preserve"> </v>
      </c>
      <c r="AR61" s="126" t="str">
        <f t="shared" si="41"/>
        <v xml:space="preserve">cents </v>
      </c>
      <c r="AS61" s="126" t="str">
        <f t="shared" si="42"/>
        <v/>
      </c>
      <c r="AT61" s="126" t="str">
        <f t="shared" si="43"/>
        <v/>
      </c>
      <c r="AU61" s="126">
        <f t="shared" si="44"/>
        <v>0</v>
      </c>
      <c r="AV61" s="126" t="str">
        <f t="shared" si="45"/>
        <v xml:space="preserve">cents </v>
      </c>
      <c r="AW61" s="126" t="str">
        <f t="shared" si="46"/>
        <v/>
      </c>
      <c r="AX61" s="126" t="str">
        <f t="shared" si="47"/>
        <v/>
      </c>
      <c r="AY61" s="126">
        <f t="shared" si="48"/>
        <v>0</v>
      </c>
      <c r="AZ61" s="126" t="str">
        <f t="shared" si="49"/>
        <v xml:space="preserve">cents </v>
      </c>
      <c r="BA61" s="126" t="str">
        <f t="shared" si="50"/>
        <v/>
      </c>
      <c r="BB61" s="126" t="str">
        <f t="shared" si="51"/>
        <v/>
      </c>
      <c r="BC61" s="126" t="str">
        <f t="shared" si="52"/>
        <v/>
      </c>
      <c r="BD61" s="126" t="str">
        <f t="shared" si="53"/>
        <v/>
      </c>
      <c r="BE61" s="126" t="str">
        <f t="shared" si="54"/>
        <v/>
      </c>
      <c r="BF61" s="126" t="str">
        <f t="shared" si="55"/>
        <v/>
      </c>
      <c r="BG61" s="126" t="str">
        <f t="shared" si="56"/>
        <v/>
      </c>
      <c r="BH61" s="126" t="str">
        <f t="shared" si="57"/>
        <v/>
      </c>
      <c r="BI61" s="126" t="str">
        <f t="shared" si="58"/>
        <v/>
      </c>
      <c r="BJ61" s="126" t="str">
        <f t="shared" si="59"/>
        <v/>
      </c>
      <c r="BK61" s="126" t="str">
        <f t="shared" si="60"/>
        <v/>
      </c>
      <c r="BL61" s="126" t="str">
        <f t="shared" si="61"/>
        <v/>
      </c>
      <c r="BM61" s="126" t="str">
        <f t="shared" si="62"/>
        <v/>
      </c>
      <c r="BN61" s="126" t="str">
        <f t="shared" si="63"/>
        <v/>
      </c>
      <c r="BO61" s="126" t="str">
        <f t="shared" si="64"/>
        <v/>
      </c>
      <c r="BP61" s="126" t="str">
        <f t="shared" si="65"/>
        <v/>
      </c>
      <c r="BQ61" s="126" t="str">
        <f t="shared" si="66"/>
        <v/>
      </c>
      <c r="BR61" s="126" t="str">
        <f t="shared" si="67"/>
        <v/>
      </c>
      <c r="BS61" s="126" t="str">
        <f t="shared" si="68"/>
        <v/>
      </c>
      <c r="BT61" s="126" t="str">
        <f t="shared" si="69"/>
        <v/>
      </c>
      <c r="BU61" s="126" t="str">
        <f t="shared" si="70"/>
        <v/>
      </c>
      <c r="BV61" s="126">
        <f t="shared" si="71"/>
        <v>0</v>
      </c>
      <c r="BW61" s="126" t="str">
        <f t="shared" si="72"/>
        <v/>
      </c>
      <c r="BX61" s="126" t="str">
        <f t="shared" si="73"/>
        <v/>
      </c>
      <c r="BY61" s="126" t="str">
        <f t="shared" si="74"/>
        <v/>
      </c>
      <c r="BZ61" s="126">
        <f t="shared" si="75"/>
        <v>0</v>
      </c>
      <c r="CA61" s="126" t="str">
        <f t="shared" si="76"/>
        <v/>
      </c>
      <c r="CB61" s="126">
        <f t="shared" si="77"/>
        <v>0</v>
      </c>
      <c r="CC61" s="126" t="str">
        <f t="shared" si="78"/>
        <v/>
      </c>
      <c r="CD61" s="126" t="str">
        <f t="shared" si="79"/>
        <v/>
      </c>
      <c r="CE61" s="126">
        <f t="shared" si="80"/>
        <v>0</v>
      </c>
      <c r="CF61" s="126" t="str">
        <f t="shared" si="92"/>
        <v/>
      </c>
      <c r="CG61" s="126" t="str">
        <f t="shared" si="92"/>
        <v/>
      </c>
      <c r="CH61" s="126" t="str">
        <f t="shared" si="82"/>
        <v/>
      </c>
      <c r="CI61" s="126" t="str">
        <f t="shared" si="93"/>
        <v/>
      </c>
      <c r="CJ61" s="126" t="str">
        <f t="shared" si="93"/>
        <v/>
      </c>
      <c r="CK61" s="126" t="str">
        <f t="shared" si="93"/>
        <v/>
      </c>
      <c r="CL61" s="126" t="str">
        <f t="shared" si="84"/>
        <v/>
      </c>
      <c r="CM61" s="126" t="str">
        <f t="shared" si="85"/>
        <v/>
      </c>
      <c r="CN61" s="126" t="str">
        <f t="shared" si="86"/>
        <v/>
      </c>
      <c r="CO61" s="126" t="str">
        <f t="shared" si="87"/>
        <v/>
      </c>
      <c r="CP61" s="126" t="str">
        <f t="shared" si="88"/>
        <v/>
      </c>
      <c r="CQ61" s="126" t="str">
        <f t="shared" si="89"/>
        <v/>
      </c>
      <c r="CR61" s="126" t="str">
        <f t="shared" si="90"/>
        <v/>
      </c>
      <c r="CS61" s="126" t="str">
        <f t="shared" si="91"/>
        <v/>
      </c>
      <c r="CT61" s="126"/>
      <c r="CU61" s="126"/>
      <c r="CV61" s="127"/>
    </row>
    <row r="62" spans="1:100">
      <c r="A62" s="129"/>
      <c r="B62" s="125" t="str">
        <f t="shared" si="0"/>
        <v xml:space="preserve">zéro DH </v>
      </c>
      <c r="C62" s="126" t="str">
        <f t="shared" si="1"/>
        <v xml:space="preserve">Zéro DH </v>
      </c>
      <c r="D62" s="126">
        <f t="shared" si="2"/>
        <v>0</v>
      </c>
      <c r="E62" s="126">
        <f t="shared" si="3"/>
        <v>0</v>
      </c>
      <c r="F62" s="126">
        <f t="shared" si="4"/>
        <v>0</v>
      </c>
      <c r="G62" s="126">
        <f t="shared" si="5"/>
        <v>0</v>
      </c>
      <c r="H62" s="126">
        <f t="shared" si="6"/>
        <v>0</v>
      </c>
      <c r="I62" s="126"/>
      <c r="J62" s="126">
        <f t="shared" si="7"/>
        <v>0</v>
      </c>
      <c r="K62" s="126">
        <f t="shared" si="8"/>
        <v>0</v>
      </c>
      <c r="L62" s="126">
        <f t="shared" si="9"/>
        <v>0</v>
      </c>
      <c r="M62" s="126">
        <f t="shared" si="10"/>
        <v>0</v>
      </c>
      <c r="N62" s="126">
        <f t="shared" si="11"/>
        <v>0</v>
      </c>
      <c r="O62" s="126">
        <f t="shared" si="12"/>
        <v>0</v>
      </c>
      <c r="P62" s="126">
        <f t="shared" si="13"/>
        <v>0</v>
      </c>
      <c r="Q62" s="126">
        <f t="shared" si="14"/>
        <v>0</v>
      </c>
      <c r="R62" s="126">
        <f t="shared" si="15"/>
        <v>0</v>
      </c>
      <c r="S62" s="126">
        <f t="shared" si="16"/>
        <v>0</v>
      </c>
      <c r="T62" s="126">
        <f t="shared" si="17"/>
        <v>0</v>
      </c>
      <c r="U62" s="126">
        <f t="shared" si="18"/>
        <v>0</v>
      </c>
      <c r="V62" s="126">
        <f t="shared" si="19"/>
        <v>0</v>
      </c>
      <c r="W62" s="126">
        <f t="shared" si="20"/>
        <v>0</v>
      </c>
      <c r="X62" s="126" t="str">
        <f t="shared" si="21"/>
        <v/>
      </c>
      <c r="Y62" s="126" t="str">
        <f t="shared" si="22"/>
        <v/>
      </c>
      <c r="Z62" s="126" t="str">
        <f t="shared" si="23"/>
        <v/>
      </c>
      <c r="AA62" s="126" t="str">
        <f t="shared" si="24"/>
        <v/>
      </c>
      <c r="AB62" s="126" t="str">
        <f t="shared" si="25"/>
        <v/>
      </c>
      <c r="AC62" s="126" t="str">
        <f t="shared" si="26"/>
        <v/>
      </c>
      <c r="AD62" s="126" t="str">
        <f t="shared" si="27"/>
        <v/>
      </c>
      <c r="AE62" s="126" t="str">
        <f t="shared" si="28"/>
        <v/>
      </c>
      <c r="AF62" s="126" t="str">
        <f t="shared" si="29"/>
        <v/>
      </c>
      <c r="AG62" s="126" t="str">
        <f t="shared" si="30"/>
        <v/>
      </c>
      <c r="AH62" s="126" t="str">
        <f t="shared" si="31"/>
        <v xml:space="preserve">zéro </v>
      </c>
      <c r="AI62" s="126" t="str">
        <f t="shared" si="32"/>
        <v/>
      </c>
      <c r="AJ62" s="126" t="str">
        <f t="shared" si="33"/>
        <v/>
      </c>
      <c r="AK62" s="126" t="str">
        <f t="shared" si="34"/>
        <v/>
      </c>
      <c r="AL62" s="126" t="str">
        <f t="shared" si="35"/>
        <v xml:space="preserve">DH </v>
      </c>
      <c r="AM62" s="126" t="str">
        <f t="shared" si="36"/>
        <v/>
      </c>
      <c r="AN62" s="126" t="str">
        <f t="shared" si="37"/>
        <v/>
      </c>
      <c r="AO62" s="126" t="str">
        <f t="shared" si="38"/>
        <v/>
      </c>
      <c r="AP62" s="126" t="str">
        <f t="shared" si="39"/>
        <v/>
      </c>
      <c r="AQ62" s="126" t="str">
        <f t="shared" si="40"/>
        <v xml:space="preserve"> </v>
      </c>
      <c r="AR62" s="126" t="str">
        <f t="shared" si="41"/>
        <v xml:space="preserve">cents </v>
      </c>
      <c r="AS62" s="126" t="str">
        <f t="shared" si="42"/>
        <v/>
      </c>
      <c r="AT62" s="126" t="str">
        <f t="shared" si="43"/>
        <v/>
      </c>
      <c r="AU62" s="126">
        <f t="shared" si="44"/>
        <v>0</v>
      </c>
      <c r="AV62" s="126" t="str">
        <f t="shared" si="45"/>
        <v xml:space="preserve">cents </v>
      </c>
      <c r="AW62" s="126" t="str">
        <f t="shared" si="46"/>
        <v/>
      </c>
      <c r="AX62" s="126" t="str">
        <f t="shared" si="47"/>
        <v/>
      </c>
      <c r="AY62" s="126">
        <f t="shared" si="48"/>
        <v>0</v>
      </c>
      <c r="AZ62" s="126" t="str">
        <f t="shared" si="49"/>
        <v xml:space="preserve">cents </v>
      </c>
      <c r="BA62" s="126" t="str">
        <f t="shared" si="50"/>
        <v/>
      </c>
      <c r="BB62" s="126" t="str">
        <f t="shared" si="51"/>
        <v/>
      </c>
      <c r="BC62" s="126" t="str">
        <f t="shared" si="52"/>
        <v/>
      </c>
      <c r="BD62" s="126" t="str">
        <f t="shared" si="53"/>
        <v/>
      </c>
      <c r="BE62" s="126" t="str">
        <f t="shared" si="54"/>
        <v/>
      </c>
      <c r="BF62" s="126" t="str">
        <f t="shared" si="55"/>
        <v/>
      </c>
      <c r="BG62" s="126" t="str">
        <f t="shared" si="56"/>
        <v/>
      </c>
      <c r="BH62" s="126" t="str">
        <f t="shared" si="57"/>
        <v/>
      </c>
      <c r="BI62" s="126" t="str">
        <f t="shared" si="58"/>
        <v/>
      </c>
      <c r="BJ62" s="126" t="str">
        <f t="shared" si="59"/>
        <v/>
      </c>
      <c r="BK62" s="126" t="str">
        <f t="shared" si="60"/>
        <v/>
      </c>
      <c r="BL62" s="126" t="str">
        <f t="shared" si="61"/>
        <v/>
      </c>
      <c r="BM62" s="126" t="str">
        <f t="shared" si="62"/>
        <v/>
      </c>
      <c r="BN62" s="126" t="str">
        <f t="shared" si="63"/>
        <v/>
      </c>
      <c r="BO62" s="126" t="str">
        <f t="shared" si="64"/>
        <v/>
      </c>
      <c r="BP62" s="126" t="str">
        <f t="shared" si="65"/>
        <v/>
      </c>
      <c r="BQ62" s="126" t="str">
        <f t="shared" si="66"/>
        <v/>
      </c>
      <c r="BR62" s="126" t="str">
        <f t="shared" si="67"/>
        <v/>
      </c>
      <c r="BS62" s="126" t="str">
        <f t="shared" si="68"/>
        <v/>
      </c>
      <c r="BT62" s="126" t="str">
        <f t="shared" si="69"/>
        <v/>
      </c>
      <c r="BU62" s="126" t="str">
        <f t="shared" si="70"/>
        <v/>
      </c>
      <c r="BV62" s="126">
        <f t="shared" si="71"/>
        <v>0</v>
      </c>
      <c r="BW62" s="126" t="str">
        <f t="shared" si="72"/>
        <v/>
      </c>
      <c r="BX62" s="126" t="str">
        <f t="shared" si="73"/>
        <v/>
      </c>
      <c r="BY62" s="126" t="str">
        <f t="shared" si="74"/>
        <v/>
      </c>
      <c r="BZ62" s="126">
        <f t="shared" si="75"/>
        <v>0</v>
      </c>
      <c r="CA62" s="126" t="str">
        <f t="shared" si="76"/>
        <v/>
      </c>
      <c r="CB62" s="126">
        <f t="shared" si="77"/>
        <v>0</v>
      </c>
      <c r="CC62" s="126" t="str">
        <f t="shared" si="78"/>
        <v/>
      </c>
      <c r="CD62" s="126" t="str">
        <f t="shared" si="79"/>
        <v/>
      </c>
      <c r="CE62" s="126">
        <f t="shared" si="80"/>
        <v>0</v>
      </c>
      <c r="CF62" s="126" t="str">
        <f t="shared" si="92"/>
        <v/>
      </c>
      <c r="CG62" s="126" t="str">
        <f t="shared" si="92"/>
        <v/>
      </c>
      <c r="CH62" s="126" t="str">
        <f t="shared" si="82"/>
        <v/>
      </c>
      <c r="CI62" s="126" t="str">
        <f t="shared" si="93"/>
        <v/>
      </c>
      <c r="CJ62" s="126" t="str">
        <f t="shared" si="93"/>
        <v/>
      </c>
      <c r="CK62" s="126" t="str">
        <f t="shared" si="93"/>
        <v/>
      </c>
      <c r="CL62" s="126" t="str">
        <f t="shared" si="84"/>
        <v/>
      </c>
      <c r="CM62" s="126" t="str">
        <f t="shared" si="85"/>
        <v/>
      </c>
      <c r="CN62" s="126" t="str">
        <f t="shared" si="86"/>
        <v/>
      </c>
      <c r="CO62" s="126" t="str">
        <f t="shared" si="87"/>
        <v/>
      </c>
      <c r="CP62" s="126" t="str">
        <f t="shared" si="88"/>
        <v/>
      </c>
      <c r="CQ62" s="126" t="str">
        <f t="shared" si="89"/>
        <v/>
      </c>
      <c r="CR62" s="126" t="str">
        <f t="shared" si="90"/>
        <v/>
      </c>
      <c r="CS62" s="126" t="str">
        <f t="shared" si="91"/>
        <v/>
      </c>
      <c r="CT62" s="126"/>
      <c r="CU62" s="126"/>
      <c r="CV62" s="127"/>
    </row>
    <row r="63" spans="1:100">
      <c r="A63" s="129"/>
      <c r="B63" s="125" t="str">
        <f t="shared" si="0"/>
        <v xml:space="preserve">zéro DH </v>
      </c>
      <c r="C63" s="126" t="str">
        <f t="shared" si="1"/>
        <v xml:space="preserve">Zéro DH </v>
      </c>
      <c r="D63" s="126">
        <f t="shared" si="2"/>
        <v>0</v>
      </c>
      <c r="E63" s="126">
        <f t="shared" si="3"/>
        <v>0</v>
      </c>
      <c r="F63" s="126">
        <f t="shared" si="4"/>
        <v>0</v>
      </c>
      <c r="G63" s="126">
        <f t="shared" si="5"/>
        <v>0</v>
      </c>
      <c r="H63" s="126">
        <f t="shared" si="6"/>
        <v>0</v>
      </c>
      <c r="I63" s="126"/>
      <c r="J63" s="126">
        <f t="shared" si="7"/>
        <v>0</v>
      </c>
      <c r="K63" s="126">
        <f t="shared" si="8"/>
        <v>0</v>
      </c>
      <c r="L63" s="126">
        <f t="shared" si="9"/>
        <v>0</v>
      </c>
      <c r="M63" s="126">
        <f t="shared" si="10"/>
        <v>0</v>
      </c>
      <c r="N63" s="126">
        <f t="shared" si="11"/>
        <v>0</v>
      </c>
      <c r="O63" s="126">
        <f t="shared" si="12"/>
        <v>0</v>
      </c>
      <c r="P63" s="126">
        <f t="shared" si="13"/>
        <v>0</v>
      </c>
      <c r="Q63" s="126">
        <f t="shared" si="14"/>
        <v>0</v>
      </c>
      <c r="R63" s="126">
        <f t="shared" si="15"/>
        <v>0</v>
      </c>
      <c r="S63" s="126">
        <f t="shared" si="16"/>
        <v>0</v>
      </c>
      <c r="T63" s="126">
        <f t="shared" si="17"/>
        <v>0</v>
      </c>
      <c r="U63" s="126">
        <f t="shared" si="18"/>
        <v>0</v>
      </c>
      <c r="V63" s="126">
        <f t="shared" si="19"/>
        <v>0</v>
      </c>
      <c r="W63" s="126">
        <f t="shared" si="20"/>
        <v>0</v>
      </c>
      <c r="X63" s="126" t="str">
        <f t="shared" si="21"/>
        <v/>
      </c>
      <c r="Y63" s="126" t="str">
        <f t="shared" si="22"/>
        <v/>
      </c>
      <c r="Z63" s="126" t="str">
        <f t="shared" si="23"/>
        <v/>
      </c>
      <c r="AA63" s="126" t="str">
        <f t="shared" si="24"/>
        <v/>
      </c>
      <c r="AB63" s="126" t="str">
        <f t="shared" si="25"/>
        <v/>
      </c>
      <c r="AC63" s="126" t="str">
        <f t="shared" si="26"/>
        <v/>
      </c>
      <c r="AD63" s="126" t="str">
        <f t="shared" si="27"/>
        <v/>
      </c>
      <c r="AE63" s="126" t="str">
        <f t="shared" si="28"/>
        <v/>
      </c>
      <c r="AF63" s="126" t="str">
        <f t="shared" si="29"/>
        <v/>
      </c>
      <c r="AG63" s="126" t="str">
        <f t="shared" si="30"/>
        <v/>
      </c>
      <c r="AH63" s="126" t="str">
        <f t="shared" si="31"/>
        <v xml:space="preserve">zéro </v>
      </c>
      <c r="AI63" s="126" t="str">
        <f t="shared" si="32"/>
        <v/>
      </c>
      <c r="AJ63" s="126" t="str">
        <f t="shared" si="33"/>
        <v/>
      </c>
      <c r="AK63" s="126" t="str">
        <f t="shared" si="34"/>
        <v/>
      </c>
      <c r="AL63" s="126" t="str">
        <f t="shared" si="35"/>
        <v xml:space="preserve">DH </v>
      </c>
      <c r="AM63" s="126" t="str">
        <f t="shared" si="36"/>
        <v/>
      </c>
      <c r="AN63" s="126" t="str">
        <f t="shared" si="37"/>
        <v/>
      </c>
      <c r="AO63" s="126" t="str">
        <f t="shared" si="38"/>
        <v/>
      </c>
      <c r="AP63" s="126" t="str">
        <f t="shared" si="39"/>
        <v/>
      </c>
      <c r="AQ63" s="126" t="str">
        <f t="shared" si="40"/>
        <v xml:space="preserve"> </v>
      </c>
      <c r="AR63" s="126" t="str">
        <f t="shared" si="41"/>
        <v xml:space="preserve">cents </v>
      </c>
      <c r="AS63" s="126" t="str">
        <f t="shared" si="42"/>
        <v/>
      </c>
      <c r="AT63" s="126" t="str">
        <f t="shared" si="43"/>
        <v/>
      </c>
      <c r="AU63" s="126">
        <f t="shared" si="44"/>
        <v>0</v>
      </c>
      <c r="AV63" s="126" t="str">
        <f t="shared" si="45"/>
        <v xml:space="preserve">cents </v>
      </c>
      <c r="AW63" s="126" t="str">
        <f t="shared" si="46"/>
        <v/>
      </c>
      <c r="AX63" s="126" t="str">
        <f t="shared" si="47"/>
        <v/>
      </c>
      <c r="AY63" s="126">
        <f t="shared" si="48"/>
        <v>0</v>
      </c>
      <c r="AZ63" s="126" t="str">
        <f t="shared" si="49"/>
        <v xml:space="preserve">cents </v>
      </c>
      <c r="BA63" s="126" t="str">
        <f t="shared" si="50"/>
        <v/>
      </c>
      <c r="BB63" s="126" t="str">
        <f t="shared" si="51"/>
        <v/>
      </c>
      <c r="BC63" s="126" t="str">
        <f t="shared" si="52"/>
        <v/>
      </c>
      <c r="BD63" s="126" t="str">
        <f t="shared" si="53"/>
        <v/>
      </c>
      <c r="BE63" s="126" t="str">
        <f t="shared" si="54"/>
        <v/>
      </c>
      <c r="BF63" s="126" t="str">
        <f t="shared" si="55"/>
        <v/>
      </c>
      <c r="BG63" s="126" t="str">
        <f t="shared" si="56"/>
        <v/>
      </c>
      <c r="BH63" s="126" t="str">
        <f t="shared" si="57"/>
        <v/>
      </c>
      <c r="BI63" s="126" t="str">
        <f t="shared" si="58"/>
        <v/>
      </c>
      <c r="BJ63" s="126" t="str">
        <f t="shared" si="59"/>
        <v/>
      </c>
      <c r="BK63" s="126" t="str">
        <f t="shared" si="60"/>
        <v/>
      </c>
      <c r="BL63" s="126" t="str">
        <f t="shared" si="61"/>
        <v/>
      </c>
      <c r="BM63" s="126" t="str">
        <f t="shared" si="62"/>
        <v/>
      </c>
      <c r="BN63" s="126" t="str">
        <f t="shared" si="63"/>
        <v/>
      </c>
      <c r="BO63" s="126" t="str">
        <f t="shared" si="64"/>
        <v/>
      </c>
      <c r="BP63" s="126" t="str">
        <f t="shared" si="65"/>
        <v/>
      </c>
      <c r="BQ63" s="126" t="str">
        <f t="shared" si="66"/>
        <v/>
      </c>
      <c r="BR63" s="126" t="str">
        <f t="shared" si="67"/>
        <v/>
      </c>
      <c r="BS63" s="126" t="str">
        <f t="shared" si="68"/>
        <v/>
      </c>
      <c r="BT63" s="126" t="str">
        <f t="shared" si="69"/>
        <v/>
      </c>
      <c r="BU63" s="126" t="str">
        <f t="shared" si="70"/>
        <v/>
      </c>
      <c r="BV63" s="126">
        <f t="shared" si="71"/>
        <v>0</v>
      </c>
      <c r="BW63" s="126" t="str">
        <f t="shared" si="72"/>
        <v/>
      </c>
      <c r="BX63" s="126" t="str">
        <f t="shared" si="73"/>
        <v/>
      </c>
      <c r="BY63" s="126" t="str">
        <f t="shared" si="74"/>
        <v/>
      </c>
      <c r="BZ63" s="126">
        <f t="shared" si="75"/>
        <v>0</v>
      </c>
      <c r="CA63" s="126" t="str">
        <f t="shared" si="76"/>
        <v/>
      </c>
      <c r="CB63" s="126">
        <f t="shared" si="77"/>
        <v>0</v>
      </c>
      <c r="CC63" s="126" t="str">
        <f t="shared" si="78"/>
        <v/>
      </c>
      <c r="CD63" s="126" t="str">
        <f t="shared" si="79"/>
        <v/>
      </c>
      <c r="CE63" s="126">
        <f t="shared" si="80"/>
        <v>0</v>
      </c>
      <c r="CF63" s="126" t="str">
        <f t="shared" si="92"/>
        <v/>
      </c>
      <c r="CG63" s="126" t="str">
        <f t="shared" si="92"/>
        <v/>
      </c>
      <c r="CH63" s="126" t="str">
        <f t="shared" si="82"/>
        <v/>
      </c>
      <c r="CI63" s="126" t="str">
        <f t="shared" si="93"/>
        <v/>
      </c>
      <c r="CJ63" s="126" t="str">
        <f t="shared" si="93"/>
        <v/>
      </c>
      <c r="CK63" s="126" t="str">
        <f t="shared" si="93"/>
        <v/>
      </c>
      <c r="CL63" s="126" t="str">
        <f t="shared" si="84"/>
        <v/>
      </c>
      <c r="CM63" s="126" t="str">
        <f t="shared" si="85"/>
        <v/>
      </c>
      <c r="CN63" s="126" t="str">
        <f t="shared" si="86"/>
        <v/>
      </c>
      <c r="CO63" s="126" t="str">
        <f t="shared" si="87"/>
        <v/>
      </c>
      <c r="CP63" s="126" t="str">
        <f t="shared" si="88"/>
        <v/>
      </c>
      <c r="CQ63" s="126" t="str">
        <f t="shared" si="89"/>
        <v/>
      </c>
      <c r="CR63" s="126" t="str">
        <f t="shared" si="90"/>
        <v/>
      </c>
      <c r="CS63" s="126" t="str">
        <f t="shared" si="91"/>
        <v/>
      </c>
      <c r="CT63" s="126"/>
      <c r="CU63" s="126"/>
      <c r="CV63" s="127"/>
    </row>
    <row r="64" spans="1:100">
      <c r="A64" s="129"/>
      <c r="B64" s="125" t="str">
        <f t="shared" si="0"/>
        <v xml:space="preserve">zéro DH </v>
      </c>
      <c r="C64" s="126" t="str">
        <f t="shared" si="1"/>
        <v xml:space="preserve">Zéro DH </v>
      </c>
      <c r="D64" s="126">
        <f t="shared" si="2"/>
        <v>0</v>
      </c>
      <c r="E64" s="126">
        <f t="shared" si="3"/>
        <v>0</v>
      </c>
      <c r="F64" s="126">
        <f t="shared" si="4"/>
        <v>0</v>
      </c>
      <c r="G64" s="126">
        <f t="shared" si="5"/>
        <v>0</v>
      </c>
      <c r="H64" s="126">
        <f t="shared" si="6"/>
        <v>0</v>
      </c>
      <c r="I64" s="126"/>
      <c r="J64" s="126">
        <f t="shared" si="7"/>
        <v>0</v>
      </c>
      <c r="K64" s="126">
        <f t="shared" si="8"/>
        <v>0</v>
      </c>
      <c r="L64" s="126">
        <f t="shared" si="9"/>
        <v>0</v>
      </c>
      <c r="M64" s="126">
        <f t="shared" si="10"/>
        <v>0</v>
      </c>
      <c r="N64" s="126">
        <f t="shared" si="11"/>
        <v>0</v>
      </c>
      <c r="O64" s="126">
        <f t="shared" si="12"/>
        <v>0</v>
      </c>
      <c r="P64" s="126">
        <f t="shared" si="13"/>
        <v>0</v>
      </c>
      <c r="Q64" s="126">
        <f t="shared" si="14"/>
        <v>0</v>
      </c>
      <c r="R64" s="126">
        <f t="shared" si="15"/>
        <v>0</v>
      </c>
      <c r="S64" s="126">
        <f t="shared" si="16"/>
        <v>0</v>
      </c>
      <c r="T64" s="126">
        <f t="shared" si="17"/>
        <v>0</v>
      </c>
      <c r="U64" s="126">
        <f t="shared" si="18"/>
        <v>0</v>
      </c>
      <c r="V64" s="126">
        <f t="shared" si="19"/>
        <v>0</v>
      </c>
      <c r="W64" s="126">
        <f t="shared" si="20"/>
        <v>0</v>
      </c>
      <c r="X64" s="126" t="str">
        <f t="shared" si="21"/>
        <v/>
      </c>
      <c r="Y64" s="126" t="str">
        <f t="shared" si="22"/>
        <v/>
      </c>
      <c r="Z64" s="126" t="str">
        <f t="shared" si="23"/>
        <v/>
      </c>
      <c r="AA64" s="126" t="str">
        <f t="shared" si="24"/>
        <v/>
      </c>
      <c r="AB64" s="126" t="str">
        <f t="shared" si="25"/>
        <v/>
      </c>
      <c r="AC64" s="126" t="str">
        <f t="shared" si="26"/>
        <v/>
      </c>
      <c r="AD64" s="126" t="str">
        <f t="shared" si="27"/>
        <v/>
      </c>
      <c r="AE64" s="126" t="str">
        <f t="shared" si="28"/>
        <v/>
      </c>
      <c r="AF64" s="126" t="str">
        <f t="shared" si="29"/>
        <v/>
      </c>
      <c r="AG64" s="126" t="str">
        <f t="shared" si="30"/>
        <v/>
      </c>
      <c r="AH64" s="126" t="str">
        <f t="shared" si="31"/>
        <v xml:space="preserve">zéro </v>
      </c>
      <c r="AI64" s="126" t="str">
        <f t="shared" si="32"/>
        <v/>
      </c>
      <c r="AJ64" s="126" t="str">
        <f t="shared" si="33"/>
        <v/>
      </c>
      <c r="AK64" s="126" t="str">
        <f t="shared" si="34"/>
        <v/>
      </c>
      <c r="AL64" s="126" t="str">
        <f t="shared" si="35"/>
        <v xml:space="preserve">DH </v>
      </c>
      <c r="AM64" s="126" t="str">
        <f t="shared" si="36"/>
        <v/>
      </c>
      <c r="AN64" s="126" t="str">
        <f t="shared" si="37"/>
        <v/>
      </c>
      <c r="AO64" s="126" t="str">
        <f t="shared" si="38"/>
        <v/>
      </c>
      <c r="AP64" s="126" t="str">
        <f t="shared" si="39"/>
        <v/>
      </c>
      <c r="AQ64" s="126" t="str">
        <f t="shared" si="40"/>
        <v xml:space="preserve"> </v>
      </c>
      <c r="AR64" s="126" t="str">
        <f t="shared" si="41"/>
        <v xml:space="preserve">cents </v>
      </c>
      <c r="AS64" s="126" t="str">
        <f t="shared" si="42"/>
        <v/>
      </c>
      <c r="AT64" s="126" t="str">
        <f t="shared" si="43"/>
        <v/>
      </c>
      <c r="AU64" s="126">
        <f t="shared" si="44"/>
        <v>0</v>
      </c>
      <c r="AV64" s="126" t="str">
        <f t="shared" si="45"/>
        <v xml:space="preserve">cents </v>
      </c>
      <c r="AW64" s="126" t="str">
        <f t="shared" si="46"/>
        <v/>
      </c>
      <c r="AX64" s="126" t="str">
        <f t="shared" si="47"/>
        <v/>
      </c>
      <c r="AY64" s="126">
        <f t="shared" si="48"/>
        <v>0</v>
      </c>
      <c r="AZ64" s="126" t="str">
        <f t="shared" si="49"/>
        <v xml:space="preserve">cents </v>
      </c>
      <c r="BA64" s="126" t="str">
        <f t="shared" si="50"/>
        <v/>
      </c>
      <c r="BB64" s="126" t="str">
        <f t="shared" si="51"/>
        <v/>
      </c>
      <c r="BC64" s="126" t="str">
        <f t="shared" si="52"/>
        <v/>
      </c>
      <c r="BD64" s="126" t="str">
        <f t="shared" si="53"/>
        <v/>
      </c>
      <c r="BE64" s="126" t="str">
        <f t="shared" si="54"/>
        <v/>
      </c>
      <c r="BF64" s="126" t="str">
        <f t="shared" si="55"/>
        <v/>
      </c>
      <c r="BG64" s="126" t="str">
        <f t="shared" si="56"/>
        <v/>
      </c>
      <c r="BH64" s="126" t="str">
        <f t="shared" si="57"/>
        <v/>
      </c>
      <c r="BI64" s="126" t="str">
        <f t="shared" si="58"/>
        <v/>
      </c>
      <c r="BJ64" s="126" t="str">
        <f t="shared" si="59"/>
        <v/>
      </c>
      <c r="BK64" s="126" t="str">
        <f t="shared" si="60"/>
        <v/>
      </c>
      <c r="BL64" s="126" t="str">
        <f t="shared" si="61"/>
        <v/>
      </c>
      <c r="BM64" s="126" t="str">
        <f t="shared" si="62"/>
        <v/>
      </c>
      <c r="BN64" s="126" t="str">
        <f t="shared" si="63"/>
        <v/>
      </c>
      <c r="BO64" s="126" t="str">
        <f t="shared" si="64"/>
        <v/>
      </c>
      <c r="BP64" s="126" t="str">
        <f t="shared" si="65"/>
        <v/>
      </c>
      <c r="BQ64" s="126" t="str">
        <f t="shared" si="66"/>
        <v/>
      </c>
      <c r="BR64" s="126" t="str">
        <f t="shared" si="67"/>
        <v/>
      </c>
      <c r="BS64" s="126" t="str">
        <f t="shared" si="68"/>
        <v/>
      </c>
      <c r="BT64" s="126" t="str">
        <f t="shared" si="69"/>
        <v/>
      </c>
      <c r="BU64" s="126" t="str">
        <f t="shared" si="70"/>
        <v/>
      </c>
      <c r="BV64" s="126">
        <f t="shared" si="71"/>
        <v>0</v>
      </c>
      <c r="BW64" s="126" t="str">
        <f t="shared" si="72"/>
        <v/>
      </c>
      <c r="BX64" s="126" t="str">
        <f t="shared" si="73"/>
        <v/>
      </c>
      <c r="BY64" s="126" t="str">
        <f t="shared" si="74"/>
        <v/>
      </c>
      <c r="BZ64" s="126">
        <f t="shared" si="75"/>
        <v>0</v>
      </c>
      <c r="CA64" s="126" t="str">
        <f t="shared" si="76"/>
        <v/>
      </c>
      <c r="CB64" s="126">
        <f t="shared" si="77"/>
        <v>0</v>
      </c>
      <c r="CC64" s="126" t="str">
        <f t="shared" si="78"/>
        <v/>
      </c>
      <c r="CD64" s="126" t="str">
        <f t="shared" si="79"/>
        <v/>
      </c>
      <c r="CE64" s="126">
        <f t="shared" si="80"/>
        <v>0</v>
      </c>
      <c r="CF64" s="126" t="str">
        <f t="shared" si="92"/>
        <v/>
      </c>
      <c r="CG64" s="126" t="str">
        <f t="shared" si="92"/>
        <v/>
      </c>
      <c r="CH64" s="126" t="str">
        <f t="shared" si="82"/>
        <v/>
      </c>
      <c r="CI64" s="126" t="str">
        <f t="shared" si="93"/>
        <v/>
      </c>
      <c r="CJ64" s="126" t="str">
        <f t="shared" si="93"/>
        <v/>
      </c>
      <c r="CK64" s="126" t="str">
        <f t="shared" si="93"/>
        <v/>
      </c>
      <c r="CL64" s="126" t="str">
        <f t="shared" si="84"/>
        <v/>
      </c>
      <c r="CM64" s="126" t="str">
        <f t="shared" si="85"/>
        <v/>
      </c>
      <c r="CN64" s="126" t="str">
        <f t="shared" si="86"/>
        <v/>
      </c>
      <c r="CO64" s="126" t="str">
        <f t="shared" si="87"/>
        <v/>
      </c>
      <c r="CP64" s="126" t="str">
        <f t="shared" si="88"/>
        <v/>
      </c>
      <c r="CQ64" s="126" t="str">
        <f t="shared" si="89"/>
        <v/>
      </c>
      <c r="CR64" s="126" t="str">
        <f t="shared" si="90"/>
        <v/>
      </c>
      <c r="CS64" s="126" t="str">
        <f t="shared" si="91"/>
        <v/>
      </c>
      <c r="CT64" s="126"/>
      <c r="CU64" s="126"/>
      <c r="CV64" s="127"/>
    </row>
    <row r="65" spans="1:100">
      <c r="A65" s="129"/>
      <c r="B65" s="125" t="str">
        <f t="shared" si="0"/>
        <v xml:space="preserve">zéro DH </v>
      </c>
      <c r="C65" s="126" t="str">
        <f t="shared" si="1"/>
        <v xml:space="preserve">Zéro DH </v>
      </c>
      <c r="D65" s="126">
        <f t="shared" si="2"/>
        <v>0</v>
      </c>
      <c r="E65" s="126">
        <f t="shared" si="3"/>
        <v>0</v>
      </c>
      <c r="F65" s="126">
        <f t="shared" si="4"/>
        <v>0</v>
      </c>
      <c r="G65" s="126">
        <f t="shared" si="5"/>
        <v>0</v>
      </c>
      <c r="H65" s="126">
        <f t="shared" si="6"/>
        <v>0</v>
      </c>
      <c r="I65" s="126"/>
      <c r="J65" s="126">
        <f t="shared" si="7"/>
        <v>0</v>
      </c>
      <c r="K65" s="126">
        <f t="shared" si="8"/>
        <v>0</v>
      </c>
      <c r="L65" s="126">
        <f t="shared" si="9"/>
        <v>0</v>
      </c>
      <c r="M65" s="126">
        <f t="shared" si="10"/>
        <v>0</v>
      </c>
      <c r="N65" s="126">
        <f t="shared" si="11"/>
        <v>0</v>
      </c>
      <c r="O65" s="126">
        <f t="shared" si="12"/>
        <v>0</v>
      </c>
      <c r="P65" s="126">
        <f t="shared" si="13"/>
        <v>0</v>
      </c>
      <c r="Q65" s="126">
        <f t="shared" si="14"/>
        <v>0</v>
      </c>
      <c r="R65" s="126">
        <f t="shared" si="15"/>
        <v>0</v>
      </c>
      <c r="S65" s="126">
        <f t="shared" si="16"/>
        <v>0</v>
      </c>
      <c r="T65" s="126">
        <f t="shared" si="17"/>
        <v>0</v>
      </c>
      <c r="U65" s="126">
        <f t="shared" si="18"/>
        <v>0</v>
      </c>
      <c r="V65" s="126">
        <f t="shared" si="19"/>
        <v>0</v>
      </c>
      <c r="W65" s="126">
        <f t="shared" si="20"/>
        <v>0</v>
      </c>
      <c r="X65" s="126" t="str">
        <f t="shared" si="21"/>
        <v/>
      </c>
      <c r="Y65" s="126" t="str">
        <f t="shared" si="22"/>
        <v/>
      </c>
      <c r="Z65" s="126" t="str">
        <f t="shared" si="23"/>
        <v/>
      </c>
      <c r="AA65" s="126" t="str">
        <f t="shared" si="24"/>
        <v/>
      </c>
      <c r="AB65" s="126" t="str">
        <f t="shared" si="25"/>
        <v/>
      </c>
      <c r="AC65" s="126" t="str">
        <f t="shared" si="26"/>
        <v/>
      </c>
      <c r="AD65" s="126" t="str">
        <f t="shared" si="27"/>
        <v/>
      </c>
      <c r="AE65" s="126" t="str">
        <f t="shared" si="28"/>
        <v/>
      </c>
      <c r="AF65" s="126" t="str">
        <f t="shared" si="29"/>
        <v/>
      </c>
      <c r="AG65" s="126" t="str">
        <f t="shared" si="30"/>
        <v/>
      </c>
      <c r="AH65" s="126" t="str">
        <f t="shared" si="31"/>
        <v xml:space="preserve">zéro </v>
      </c>
      <c r="AI65" s="126" t="str">
        <f t="shared" si="32"/>
        <v/>
      </c>
      <c r="AJ65" s="126" t="str">
        <f t="shared" si="33"/>
        <v/>
      </c>
      <c r="AK65" s="126" t="str">
        <f t="shared" si="34"/>
        <v/>
      </c>
      <c r="AL65" s="126" t="str">
        <f t="shared" si="35"/>
        <v xml:space="preserve">DH </v>
      </c>
      <c r="AM65" s="126" t="str">
        <f t="shared" si="36"/>
        <v/>
      </c>
      <c r="AN65" s="126" t="str">
        <f t="shared" si="37"/>
        <v/>
      </c>
      <c r="AO65" s="126" t="str">
        <f t="shared" si="38"/>
        <v/>
      </c>
      <c r="AP65" s="126" t="str">
        <f t="shared" si="39"/>
        <v/>
      </c>
      <c r="AQ65" s="126" t="str">
        <f t="shared" si="40"/>
        <v xml:space="preserve"> </v>
      </c>
      <c r="AR65" s="126" t="str">
        <f t="shared" si="41"/>
        <v xml:space="preserve">cents </v>
      </c>
      <c r="AS65" s="126" t="str">
        <f t="shared" si="42"/>
        <v/>
      </c>
      <c r="AT65" s="126" t="str">
        <f t="shared" si="43"/>
        <v/>
      </c>
      <c r="AU65" s="126">
        <f t="shared" si="44"/>
        <v>0</v>
      </c>
      <c r="AV65" s="126" t="str">
        <f t="shared" si="45"/>
        <v xml:space="preserve">cents </v>
      </c>
      <c r="AW65" s="126" t="str">
        <f t="shared" si="46"/>
        <v/>
      </c>
      <c r="AX65" s="126" t="str">
        <f t="shared" si="47"/>
        <v/>
      </c>
      <c r="AY65" s="126">
        <f t="shared" si="48"/>
        <v>0</v>
      </c>
      <c r="AZ65" s="126" t="str">
        <f t="shared" si="49"/>
        <v xml:space="preserve">cents </v>
      </c>
      <c r="BA65" s="126" t="str">
        <f t="shared" si="50"/>
        <v/>
      </c>
      <c r="BB65" s="126" t="str">
        <f t="shared" si="51"/>
        <v/>
      </c>
      <c r="BC65" s="126" t="str">
        <f t="shared" si="52"/>
        <v/>
      </c>
      <c r="BD65" s="126" t="str">
        <f t="shared" si="53"/>
        <v/>
      </c>
      <c r="BE65" s="126" t="str">
        <f t="shared" si="54"/>
        <v/>
      </c>
      <c r="BF65" s="126" t="str">
        <f t="shared" si="55"/>
        <v/>
      </c>
      <c r="BG65" s="126" t="str">
        <f t="shared" si="56"/>
        <v/>
      </c>
      <c r="BH65" s="126" t="str">
        <f t="shared" si="57"/>
        <v/>
      </c>
      <c r="BI65" s="126" t="str">
        <f t="shared" si="58"/>
        <v/>
      </c>
      <c r="BJ65" s="126" t="str">
        <f t="shared" si="59"/>
        <v/>
      </c>
      <c r="BK65" s="126" t="str">
        <f t="shared" si="60"/>
        <v/>
      </c>
      <c r="BL65" s="126" t="str">
        <f t="shared" si="61"/>
        <v/>
      </c>
      <c r="BM65" s="126" t="str">
        <f t="shared" si="62"/>
        <v/>
      </c>
      <c r="BN65" s="126" t="str">
        <f t="shared" si="63"/>
        <v/>
      </c>
      <c r="BO65" s="126" t="str">
        <f t="shared" si="64"/>
        <v/>
      </c>
      <c r="BP65" s="126" t="str">
        <f t="shared" si="65"/>
        <v/>
      </c>
      <c r="BQ65" s="126" t="str">
        <f t="shared" si="66"/>
        <v/>
      </c>
      <c r="BR65" s="126" t="str">
        <f t="shared" si="67"/>
        <v/>
      </c>
      <c r="BS65" s="126" t="str">
        <f t="shared" si="68"/>
        <v/>
      </c>
      <c r="BT65" s="126" t="str">
        <f t="shared" si="69"/>
        <v/>
      </c>
      <c r="BU65" s="126" t="str">
        <f t="shared" si="70"/>
        <v/>
      </c>
      <c r="BV65" s="126">
        <f t="shared" si="71"/>
        <v>0</v>
      </c>
      <c r="BW65" s="126" t="str">
        <f t="shared" si="72"/>
        <v/>
      </c>
      <c r="BX65" s="126" t="str">
        <f t="shared" si="73"/>
        <v/>
      </c>
      <c r="BY65" s="126" t="str">
        <f t="shared" si="74"/>
        <v/>
      </c>
      <c r="BZ65" s="126">
        <f t="shared" si="75"/>
        <v>0</v>
      </c>
      <c r="CA65" s="126" t="str">
        <f t="shared" si="76"/>
        <v/>
      </c>
      <c r="CB65" s="126">
        <f t="shared" si="77"/>
        <v>0</v>
      </c>
      <c r="CC65" s="126" t="str">
        <f t="shared" si="78"/>
        <v/>
      </c>
      <c r="CD65" s="126" t="str">
        <f t="shared" si="79"/>
        <v/>
      </c>
      <c r="CE65" s="126">
        <f t="shared" si="80"/>
        <v>0</v>
      </c>
      <c r="CF65" s="126" t="str">
        <f t="shared" si="92"/>
        <v/>
      </c>
      <c r="CG65" s="126" t="str">
        <f t="shared" si="92"/>
        <v/>
      </c>
      <c r="CH65" s="126" t="str">
        <f t="shared" si="82"/>
        <v/>
      </c>
      <c r="CI65" s="126" t="str">
        <f t="shared" si="93"/>
        <v/>
      </c>
      <c r="CJ65" s="126" t="str">
        <f t="shared" si="93"/>
        <v/>
      </c>
      <c r="CK65" s="126" t="str">
        <f t="shared" si="93"/>
        <v/>
      </c>
      <c r="CL65" s="126" t="str">
        <f t="shared" si="84"/>
        <v/>
      </c>
      <c r="CM65" s="126" t="str">
        <f t="shared" si="85"/>
        <v/>
      </c>
      <c r="CN65" s="126" t="str">
        <f t="shared" si="86"/>
        <v/>
      </c>
      <c r="CO65" s="126" t="str">
        <f t="shared" si="87"/>
        <v/>
      </c>
      <c r="CP65" s="126" t="str">
        <f t="shared" si="88"/>
        <v/>
      </c>
      <c r="CQ65" s="126" t="str">
        <f t="shared" si="89"/>
        <v/>
      </c>
      <c r="CR65" s="126" t="str">
        <f t="shared" si="90"/>
        <v/>
      </c>
      <c r="CS65" s="126" t="str">
        <f t="shared" si="91"/>
        <v/>
      </c>
      <c r="CT65" s="126"/>
      <c r="CU65" s="126"/>
      <c r="CV65" s="127"/>
    </row>
    <row r="66" spans="1:100">
      <c r="A66" s="129"/>
      <c r="B66" s="125" t="str">
        <f t="shared" ref="B66:B101" si="94">(X66&amp;Y66&amp;Z66&amp;AA66&amp;AB66&amp;AC66&amp;AD66&amp;AE66&amp;AF66&amp;AG66&amp;AH66&amp;AI66&amp;AJ66&amp;AK66&amp;AL66&amp;AM66&amp;AN66&amp;AO66&amp;AP66)</f>
        <v xml:space="preserve">zéro DH </v>
      </c>
      <c r="C66" s="126" t="str">
        <f t="shared" ref="C66:C97" si="95">UPPER(MID(B66,1,1))&amp;MID(B66,2,168)</f>
        <v xml:space="preserve">Zéro DH </v>
      </c>
      <c r="D66" s="126">
        <f t="shared" ref="D66:D101" si="96">INT(A66/1000000)</f>
        <v>0</v>
      </c>
      <c r="E66" s="126">
        <f t="shared" ref="E66:E97" si="97">INT((A66-D66*1000000)/1000)</f>
        <v>0</v>
      </c>
      <c r="F66" s="126">
        <f t="shared" ref="F66:F97" si="98">INT(A66-D66*1000000-E66*1000)</f>
        <v>0</v>
      </c>
      <c r="G66" s="126">
        <f t="shared" ref="G66:G97" si="99">ROUND(A66-D66*1000000-E66*1000-F66,2)*100</f>
        <v>0</v>
      </c>
      <c r="H66" s="126">
        <f t="shared" ref="H66:H101" si="100">D66-M66*100</f>
        <v>0</v>
      </c>
      <c r="I66" s="126"/>
      <c r="J66" s="126">
        <f t="shared" ref="J66:J101" si="101">E66-P66*100</f>
        <v>0</v>
      </c>
      <c r="K66" s="126">
        <f t="shared" ref="K66:K101" si="102">ROUND(F66-S66*100,0)</f>
        <v>0</v>
      </c>
      <c r="L66" s="126">
        <f t="shared" ref="L66:L101" si="103">G66</f>
        <v>0</v>
      </c>
      <c r="M66" s="126">
        <f t="shared" ref="M66:M101" si="104">INT(D66/100)</f>
        <v>0</v>
      </c>
      <c r="N66" s="126">
        <f t="shared" ref="N66:N97" si="105">INT((D66-M66*100)/10)</f>
        <v>0</v>
      </c>
      <c r="O66" s="126">
        <f t="shared" ref="O66:O97" si="106">D66-M66*100-N66*10</f>
        <v>0</v>
      </c>
      <c r="P66" s="126">
        <f t="shared" ref="P66:P101" si="107">INT(E66/100)</f>
        <v>0</v>
      </c>
      <c r="Q66" s="126">
        <f t="shared" ref="Q66:Q97" si="108">INT((E66-P66*100)/10)</f>
        <v>0</v>
      </c>
      <c r="R66" s="126">
        <f t="shared" ref="R66:R97" si="109">E66-P66*100-Q66*10</f>
        <v>0</v>
      </c>
      <c r="S66" s="126">
        <f t="shared" ref="S66:S101" si="110">INT(F66/100)</f>
        <v>0</v>
      </c>
      <c r="T66" s="126">
        <f t="shared" ref="T66:T97" si="111">INT((F66-S66*100)/10)</f>
        <v>0</v>
      </c>
      <c r="U66" s="126">
        <f t="shared" ref="U66:U97" si="112">F66-S66*100-T66*10</f>
        <v>0</v>
      </c>
      <c r="V66" s="126">
        <f t="shared" ref="V66:V101" si="113">INT(G66/10)</f>
        <v>0</v>
      </c>
      <c r="W66" s="126">
        <f t="shared" ref="W66:W97" si="114">ROUND(G66-V66*10,0)</f>
        <v>0</v>
      </c>
      <c r="X66" s="126" t="str">
        <f t="shared" ref="X66:X101" si="115">IF(M66=0,"",IF(M66=1,"",IF(M66=2,"deux ",IF(M66=3,"trois ",IF(M66=4,"quatre ",IF(M66=5,"cinq ",AQ66))))))</f>
        <v/>
      </c>
      <c r="Y66" s="126" t="str">
        <f t="shared" ref="Y66:Y101" si="116">IF(M66=0,"",IF(M66&lt;2,"cent ",AR66))</f>
        <v/>
      </c>
      <c r="Z66" s="126" t="str">
        <f t="shared" ref="Z66:Z101" si="117">IF(N66=1,AS66,IF(N66=7,BM66,IF(N66=9,CC66,CL66)))</f>
        <v/>
      </c>
      <c r="AA66" s="126" t="str">
        <f t="shared" ref="AA66:AA101" si="118">IF(H66=11,"",IF(H66=12,"",IF(H66=13,"",IF(H66=14,"",IF(H66=15,"",IF(H66=16,"",AT66))))))</f>
        <v/>
      </c>
      <c r="AB66" s="126" t="str">
        <f t="shared" ref="AB66:AB101" si="119">IF(D66=0,"",IF(D66&lt;2,"million ","millions "))</f>
        <v/>
      </c>
      <c r="AC66" s="126" t="str">
        <f t="shared" ref="AC66:AC101" si="120">IF(I66=1,"",IF(P66=0,"",IF(P66=1,"",IF(P66=2,"deux ",IF(P66=3,"trois ",IF(P66=4,"quatre ",IF(P66=5,"cinq ",AU66)))))))</f>
        <v/>
      </c>
      <c r="AD66" s="126" t="str">
        <f t="shared" ref="AD66:AD101" si="121">IF(P66=0,"",IF(P66&lt;2,"cent ",AV66))</f>
        <v/>
      </c>
      <c r="AE66" s="126" t="str">
        <f t="shared" ref="AE66:AE101" si="122">IF(Q66=1,AW66,IF(Q66=7,BO66,IF(Q66=9,CD66,CM66)))</f>
        <v/>
      </c>
      <c r="AF66" s="126" t="str">
        <f t="shared" ref="AF66:AF101" si="123">IF(E66=1,"",AX66)</f>
        <v/>
      </c>
      <c r="AG66" s="126" t="str">
        <f t="shared" ref="AG66:AG101" si="124">IF(E66&gt;0,"mille ","")</f>
        <v/>
      </c>
      <c r="AH66" s="126" t="str">
        <f t="shared" ref="AH66:AH101" si="125">IF(INT(A66)=0,"zéro ",IF(S66=0,"",IF(S66=1,"",IF(S66=2,"deux ",IF(S66=3,"trois ",IF(S66=4,"quatre ",IF(S66=5,"cinq ",AY66)))))))</f>
        <v xml:space="preserve">zéro </v>
      </c>
      <c r="AI66" s="126" t="str">
        <f t="shared" ref="AI66:AI101" si="126">IF(S66=0,"",IF(S66&lt;2,"cent ",AZ66))</f>
        <v/>
      </c>
      <c r="AJ66" s="126" t="str">
        <f t="shared" ref="AJ66:AJ101" si="127">IF(T66=1,BA66,IF(T66=7,BQ66,IF(T66=9,CF66,CN66)))</f>
        <v/>
      </c>
      <c r="AK66" s="126" t="str">
        <f t="shared" ref="AK66:AK101" si="128">IF(K66=11,"",IF(K66=12,"",IF(K66=13,"",IF(K66=14,"",IF(K66=15,"",IF(K66=16,"",BB66))))))</f>
        <v/>
      </c>
      <c r="AL66" s="126" t="str">
        <f t="shared" ref="AL66:AL101" si="129">IF(INT(A66&lt;2),"DH ","DH")</f>
        <v xml:space="preserve">DH </v>
      </c>
      <c r="AM66" s="126" t="str">
        <f t="shared" ref="AM66:AM101" si="130">IF(G66&gt;0," et ","")</f>
        <v/>
      </c>
      <c r="AN66" s="126" t="str">
        <f t="shared" ref="AN66:AN101" si="131">IF(V66=1,BC66,IF(V66=7,BS66,IF(V66=9,CG66,CO66)))</f>
        <v/>
      </c>
      <c r="AO66" s="126" t="str">
        <f t="shared" ref="AO66:AO101" si="132">IF(L66=11,"",IF(L66=12,"",IF(L66=13,"",IF(L66=14,"",IF(L66=15,"",IF(L66=16,"",BD66))))))</f>
        <v/>
      </c>
      <c r="AP66" s="126" t="str">
        <f t="shared" ref="AP66:AP101" si="133">IF(G66=0,"",IF(G66&lt;2,"centime","centimes"))</f>
        <v/>
      </c>
      <c r="AQ66" s="126" t="str">
        <f t="shared" ref="AQ66:AQ101" si="134">IF(D66=0," ",IF(M66=6,"six ",IF(M66=7,"sept ",IF(M66=8,"huit ",IF(M66=9,"neuf ",)))))</f>
        <v xml:space="preserve"> </v>
      </c>
      <c r="AR66" s="126" t="str">
        <f t="shared" ref="AR66:AR101" si="135">IF(H66&gt;0,"cent ", "cents ")</f>
        <v xml:space="preserve">cents </v>
      </c>
      <c r="AS66" s="126" t="str">
        <f t="shared" ref="AS66:AS101" si="136">IF(H66=10,"dix ",IF(H66=11,"onze ",IF(H66=12,"douze ",IF(H66=13,"treize ",IF(H66=14,"quatorze ",IF(H66=15,"quinze ",BE66))))))</f>
        <v/>
      </c>
      <c r="AT66" s="126" t="str">
        <f t="shared" ref="AT66:AT101" si="137">IF(H66=17,"",IF(H66=18,"",IF(H66=19,"",BF66)))</f>
        <v/>
      </c>
      <c r="AU66" s="126">
        <f t="shared" ref="AU66:AU101" si="138">IF(P66=6,"six ",IF(P66=7,"sept ",IF(P66=8,"huit ",IF(P66=9,"neuf ",))))</f>
        <v>0</v>
      </c>
      <c r="AV66" s="126" t="str">
        <f t="shared" ref="AV66:AV101" si="139">IF(J66&gt;0,"cent ", "cents ")</f>
        <v xml:space="preserve">cents </v>
      </c>
      <c r="AW66" s="126" t="str">
        <f t="shared" ref="AW66:AW101" si="140">IF(J66=10,"dix ",IF(J66=11,"onze ",IF(J66=12,"douze ",IF(J66=13,"treize ",IF(J66=14,"quatorze ",IF(J66=15,"quinze ",BG66))))))</f>
        <v/>
      </c>
      <c r="AX66" s="126" t="str">
        <f t="shared" ref="AX66:AX101" si="141">IF(J66=11,"",IF(J66=12,"",IF(J66=13,"",IF(J66=14,"",IF(J66=15,"",IF(J66=16,"",BH66))))))</f>
        <v/>
      </c>
      <c r="AY66" s="126">
        <f t="shared" ref="AY66:AY101" si="142">IF(S66=6,"six ",IF(S66=7,"sept ",IF(S66=8,"huit ",IF(S66=9,"neuf ",))))</f>
        <v>0</v>
      </c>
      <c r="AZ66" s="126" t="str">
        <f t="shared" ref="AZ66:AZ101" si="143">IF(K66&gt;0,"cent ", "cents ")</f>
        <v xml:space="preserve">cents </v>
      </c>
      <c r="BA66" s="126" t="str">
        <f t="shared" ref="BA66:BA101" si="144">IF(K66=10,"dix ",IF(K66=11,"onze ",IF(K66=12,"douze ",IF(K66=13,"treize ",IF(K66=14,"quatorze ",IF(K66=15,"quinze ",BI66))))))</f>
        <v/>
      </c>
      <c r="BB66" s="126" t="str">
        <f t="shared" ref="BB66:BB101" si="145">IF(K66=17,"",IF(K66=18,"",IF(K66=19,"",BJ66)))</f>
        <v/>
      </c>
      <c r="BC66" s="126" t="str">
        <f t="shared" ref="BC66:BC101" si="146">IF(L66=10,"dix ",IF(L66=11,"onze ",IF(L66=12,"douze ",IF(L66=13,"treize ",IF(L66=14,"quatorze ",IF(L66=15,"quinze ",BK66))))))</f>
        <v/>
      </c>
      <c r="BD66" s="126" t="str">
        <f t="shared" ref="BD66:BD101" si="147">IF(L66=17,"",IF(L66=18,"",IF(L66=19,"",BL66)))</f>
        <v/>
      </c>
      <c r="BE66" s="126" t="str">
        <f t="shared" ref="BE66:BE101" si="148">IF(H66=16,"seize ",IF(H66=17,"dix-sept ",IF(H66=18,"dix-huit ",IF(H66=19,"dix-neuf ",BM66))))</f>
        <v/>
      </c>
      <c r="BF66" s="126" t="str">
        <f t="shared" ref="BF66:BF101" si="149">IF(H66=21,"et un ",IF(H66=31,"et un ",IF(H66=41,"et un ",IF(H66=51,"et un ",IF(H66=61,"et un ",BN66)))))</f>
        <v/>
      </c>
      <c r="BG66" s="126" t="str">
        <f t="shared" ref="BG66:BG101" si="150">IF(J66=16,"seize ",IF(J66=17,"dix-sept ",IF(J66=18,"dix-huit ",IF(J66=19,"dix-neuf ",BO66))))</f>
        <v/>
      </c>
      <c r="BH66" s="126" t="str">
        <f t="shared" ref="BH66:BH101" si="151">IF(J66=17,"",IF(J66=18,"",IF(J66=19,"",BP66)))</f>
        <v/>
      </c>
      <c r="BI66" s="126" t="str">
        <f t="shared" ref="BI66:BI101" si="152">IF(K66=16,"seize ",IF(K66=17,"dix-sept ",IF(K66=18,"dix-huit ",IF(K66=19,"dix-neuf ",BQ66))))</f>
        <v/>
      </c>
      <c r="BJ66" s="126" t="str">
        <f t="shared" ref="BJ66:BJ101" si="153">IF(K66=21,"et un ",IF(K66=31,"et un ",IF(K66=41,"et un ",IF(K66=51,"et un ",IF(K66=61,"et un ",BR66)))))</f>
        <v/>
      </c>
      <c r="BK66" s="126" t="str">
        <f t="shared" ref="BK66:BK101" si="154">IF(L66=16,"seize ",IF(L66=17,"dix-sept ",IF(L66=18,"dix-huit ",IF(L66=19,"dix-neuf ",BS66))))</f>
        <v/>
      </c>
      <c r="BL66" s="126" t="str">
        <f t="shared" ref="BL66:BL101" si="155">IF(L66=21,"et un ",IF(L66=31,"et un ",IF(L66=41,"et un ",IF(L66=51,"et un ",IF(L66=61,"et un ",BT66)))))</f>
        <v/>
      </c>
      <c r="BM66" s="126" t="str">
        <f t="shared" ref="BM66:BM101" si="156">IF(H66=70,"soixante-dix ",IF(H66=71,"soixante et onze ",IF(H66=72,"soixante-douze ",IF(H66=73,"soixante-treize ",IF(H66=74,"soixante-quatorze ",IF(H66=75,"soixante-quinze ",BU66))))))</f>
        <v/>
      </c>
      <c r="BN66" s="126" t="str">
        <f t="shared" ref="BN66:BN101" si="157">IF(N66=9,"",IF(N66=7,"",IF(O66=0,"",IF(O66=1,"un ",IF(O66=2,"deux ",IF(O66=3,"trois ",IF(O66=4,"quatre ",IF(O66=5,"cinq ",BV66))))))))</f>
        <v/>
      </c>
      <c r="BO66" s="126" t="str">
        <f t="shared" ref="BO66:BO101" si="158">IF(J66=70,"soixante-dix ",IF(J66=71,"soixante et onze ",IF(J66=72,"soixante-douze ",IF(J66=73,"soixante-treize ",IF(J66=74,"soixante-quatorze ",IF(J66=75,"soixante-quinze ",BW66))))))</f>
        <v/>
      </c>
      <c r="BP66" s="126" t="str">
        <f t="shared" ref="BP66:BP101" si="159">IF(J66=21,"et un ",IF(J66=31,"et un ",IF(J66=41,"et un ",IF(J66=51,"et un ",IF(J66=61,"et un ",BX66)))))</f>
        <v/>
      </c>
      <c r="BQ66" s="126" t="str">
        <f t="shared" ref="BQ66:BQ101" si="160">IF(K66=70,"soixante-dix ",IF(K66=71,"soixante et onze ",IF(K66=72,"soixante-douze ",IF(K66=73,"soixante-treize ",IF(K66=74,"soixante-quatorze ",IF(K66=75,"soixante-quinze ",BY66))))))</f>
        <v/>
      </c>
      <c r="BR66" s="126" t="str">
        <f t="shared" ref="BR66:BR101" si="161">IF(T66=9,"",IF(T66=7,"",IF(U66=0,"",IF(U66=1,"un ",IF(U66=2,"deux ",IF(U66=3,"trois ",IF(U66=4,"quatre ",IF(U66=5,"cinq ",BZ66))))))))</f>
        <v/>
      </c>
      <c r="BS66" s="126" t="str">
        <f t="shared" ref="BS66:BS101" si="162">IF(L66=70,"soixante-dix ",IF(L66=71,"soixante et onze ",IF(L66=72,"soixante-douze ",IF(L66=73,"soixante-treize ",IF(L66=74,"soixante-quatorze ",IF(L66=75,"soixante-quinze ",CA66))))))</f>
        <v/>
      </c>
      <c r="BT66" s="126" t="str">
        <f t="shared" ref="BT66:BT101" si="163">IF(V66=9,"",IF(V66=7,"",IF(W66=0,"",IF(W66=1,"un ",IF(W66=2,"deux ",IF(W66=3,"trois ",IF(W66=4,"quatre ",IF(W66=5,"cinq ",CB66))))))))</f>
        <v/>
      </c>
      <c r="BU66" s="126" t="str">
        <f t="shared" ref="BU66:BU101" si="164">IF(H66=76,"soixante-seize ",IF(H66=77,"soixante-dix-sept ",IF(H66=78,"soixante-dix-huit ",IF(H66=79,"soixante-dix-neuf ",CC66))))</f>
        <v/>
      </c>
      <c r="BV66" s="126">
        <f t="shared" ref="BV66:BV101" si="165">IF(N66=9,"",IF(O66=6,"six ",IF(O66=7,"sept ",IF(O66=8,"huit ",IF(O66=9,"neuf ",)))))</f>
        <v>0</v>
      </c>
      <c r="BW66" s="126" t="str">
        <f t="shared" ref="BW66:BW101" si="166">IF(J66=76,"soixante-seize ",IF(J66=77,"soixante-dix-sept ",IF(J66=78,"soixante-dix-huit ",IF(J66=79,"soixante-dix-neuf ",CD66))))</f>
        <v/>
      </c>
      <c r="BX66" s="126" t="str">
        <f t="shared" ref="BX66:BX101" si="167">IF(Q66=9,"",IF(Q66=7,"",IF(R66=0,"",IF(R66=1,"un ",IF(R66=2,"deux ",IF(R66=3,"trois ",IF(R66=4,"quatre ",IF(R66=5,"cinq ",CE66))))))))</f>
        <v/>
      </c>
      <c r="BY66" s="126" t="str">
        <f t="shared" ref="BY66:BY101" si="168">IF(K66=76,"soixante-seize ",IF(K66=77,"soixante-dix-sept ",IF(K66=78,"soixante-dix-huit ",IF(K66=79,"soixante-dix-neuf ",CF66))))</f>
        <v/>
      </c>
      <c r="BZ66" s="126">
        <f t="shared" ref="BZ66:BZ101" si="169">IF(T66=9,"",IF(U66=6,"six ",IF(U66=7,"sept ",IF(U66=8,"huit ",IF(U66=9,"neuf ",)))))</f>
        <v>0</v>
      </c>
      <c r="CA66" s="126" t="str">
        <f t="shared" ref="CA66:CA101" si="170">IF(L66=76,"soixante-seize ",IF(L66=77,"soixante-dix-sept ",IF(L66=78,"soixante-dix-huit ",IF(L66=79,"soixante-dix-neuf ",CG66))))</f>
        <v/>
      </c>
      <c r="CB66" s="126">
        <f t="shared" ref="CB66:CB101" si="171">IF(V66=9,"",IF(W66=6,"six ",IF(W66=7,"sept ",IF(W66=8,"huit ",IF(W66=9,"neuf ",)))))</f>
        <v>0</v>
      </c>
      <c r="CC66" s="126" t="str">
        <f t="shared" ref="CC66:CC101" si="172">IF(H66=90,"quatre-vingt-dix ",IF(H66=91,"quatre-vingt-onze ",IF(H66=92,"quatre-vingt-douze ",IF(H66=93,"quatre-vingt-treize ",IF(H66=94,"quatre-vingt-quatorze ",IF(H66=95,"quatre-vingt-quinze ",CH66))))))</f>
        <v/>
      </c>
      <c r="CD66" s="126" t="str">
        <f t="shared" ref="CD66:CD101" si="173">IF(J66=90,"quatre-vingt-dix ",IF(J66=91,"quatre-vingt-onze ",IF(J66=92,"quatre-vingt-douze ",IF(J66=93,"quatre-vingt-treize ",IF(J66=94,"quatre-vingt-quatorze ",IF(J66=95,"quatre-vingt-quinze ",CI66))))))</f>
        <v/>
      </c>
      <c r="CE66" s="126">
        <f t="shared" ref="CE66:CE101" si="174">IF(Q66=9,"",IF(R66=6,"six ",IF(R66=7,"sept ",IF(R66=8,"huit ",IF(R66=9,"neuf ",)))))</f>
        <v>0</v>
      </c>
      <c r="CF66" s="126" t="str">
        <f t="shared" ref="CF66:CG101" si="175">IF(K66=90,"quatre-vingt-dix ",IF(K66=91,"quatre-vingt-onze ",IF(K66=92,"quatre-vingt-douze ",IF(K66=93,"quatre-vingt-treize ",IF(K66=94,"quatre-vingt-quatorze ",IF(K66=95,"quatre-vingt-quinze ",CJ66))))))</f>
        <v/>
      </c>
      <c r="CG66" s="126" t="str">
        <f t="shared" si="175"/>
        <v/>
      </c>
      <c r="CH66" s="126" t="str">
        <f t="shared" ref="CH66:CH101" si="176">IF(H66=96,"quatre-vingt-seize ",IF(H66=97,"quatre-vingt-dix-sept ",IF(H66=98,"quatre-vingt-dix-huit ",IF(H66=99,"quatre-vingt-dix-neuf ",CL66))))</f>
        <v/>
      </c>
      <c r="CI66" s="126" t="str">
        <f t="shared" ref="CI66:CK101" si="177">IF(J66=96,"quatre-vingt-seize ",IF(J66=97,"quatre-vingt-dix-sept ",IF(J66=98,"quatre-vingt-dix-huit ",IF(J66=99,"quatre-vingt-dix-neuf ",CM66))))</f>
        <v/>
      </c>
      <c r="CJ66" s="126" t="str">
        <f t="shared" si="177"/>
        <v/>
      </c>
      <c r="CK66" s="126" t="str">
        <f t="shared" si="177"/>
        <v/>
      </c>
      <c r="CL66" s="126" t="str">
        <f t="shared" ref="CL66:CL101" si="178">IF(N66=2,"vingt ",IF(N66=3,"trente ",IF(N66=4,"quarante ",IF(N66=5,"cinquante ",CP66))))</f>
        <v/>
      </c>
      <c r="CM66" s="126" t="str">
        <f t="shared" ref="CM66:CM101" si="179">IF(Q66=2,"vingt ",IF(Q66=3,"trente ",IF(Q66=4,"quarante ",IF(Q66=5,"cinquante ",CQ66))))</f>
        <v/>
      </c>
      <c r="CN66" s="126" t="str">
        <f t="shared" ref="CN66:CN101" si="180">IF(T66=2,"vingt ",IF(T66=3,"trente ",IF(T66=4,"quarante ",IF(T66=5,"cinquante ",CR66))))</f>
        <v/>
      </c>
      <c r="CO66" s="126" t="str">
        <f t="shared" ref="CO66:CO101" si="181">IF(V66=2,"vingt ",IF(V66=3,"trente ",IF(V66=4,"quarante ",IF(V66=5,"cinquante ",CS66))))</f>
        <v/>
      </c>
      <c r="CP66" s="126" t="str">
        <f t="shared" ref="CP66:CP101" si="182">IF(N66=6,"soixante ",IF(H66=80,"quatre-vingts ",IF(N66=8,"quatre-vingt-","")))</f>
        <v/>
      </c>
      <c r="CQ66" s="126" t="str">
        <f t="shared" ref="CQ66:CQ101" si="183">IF(Q66=6,"soixante ",IF(J66=80,"quatre-vingts ",IF(Q66=8,"quatre-vingt-","")))</f>
        <v/>
      </c>
      <c r="CR66" s="126" t="str">
        <f t="shared" ref="CR66:CR101" si="184">IF(T66=6,"soixante ",IF(K66=80,"quatre-vingts ",IF(T66=8,"quatre-vingt-","")))</f>
        <v/>
      </c>
      <c r="CS66" s="126" t="str">
        <f t="shared" ref="CS66:CS101" si="185">IF(V66=6,"soixante ",IF(L66=80,"quatre-vingts ",IF(V66=8,"quatre-vingt-","")))</f>
        <v/>
      </c>
      <c r="CT66" s="126"/>
      <c r="CU66" s="126"/>
      <c r="CV66" s="127"/>
    </row>
    <row r="67" spans="1:100">
      <c r="A67" s="129"/>
      <c r="B67" s="125" t="str">
        <f t="shared" si="94"/>
        <v xml:space="preserve">zéro DH </v>
      </c>
      <c r="C67" s="126" t="str">
        <f t="shared" si="95"/>
        <v xml:space="preserve">Zéro DH </v>
      </c>
      <c r="D67" s="126">
        <f t="shared" si="96"/>
        <v>0</v>
      </c>
      <c r="E67" s="126">
        <f t="shared" si="97"/>
        <v>0</v>
      </c>
      <c r="F67" s="126">
        <f t="shared" si="98"/>
        <v>0</v>
      </c>
      <c r="G67" s="126">
        <f t="shared" si="99"/>
        <v>0</v>
      </c>
      <c r="H67" s="126">
        <f t="shared" si="100"/>
        <v>0</v>
      </c>
      <c r="I67" s="126"/>
      <c r="J67" s="126">
        <f t="shared" si="101"/>
        <v>0</v>
      </c>
      <c r="K67" s="126">
        <f t="shared" si="102"/>
        <v>0</v>
      </c>
      <c r="L67" s="126">
        <f t="shared" si="103"/>
        <v>0</v>
      </c>
      <c r="M67" s="126">
        <f t="shared" si="104"/>
        <v>0</v>
      </c>
      <c r="N67" s="126">
        <f t="shared" si="105"/>
        <v>0</v>
      </c>
      <c r="O67" s="126">
        <f t="shared" si="106"/>
        <v>0</v>
      </c>
      <c r="P67" s="126">
        <f t="shared" si="107"/>
        <v>0</v>
      </c>
      <c r="Q67" s="126">
        <f t="shared" si="108"/>
        <v>0</v>
      </c>
      <c r="R67" s="126">
        <f t="shared" si="109"/>
        <v>0</v>
      </c>
      <c r="S67" s="126">
        <f t="shared" si="110"/>
        <v>0</v>
      </c>
      <c r="T67" s="126">
        <f t="shared" si="111"/>
        <v>0</v>
      </c>
      <c r="U67" s="126">
        <f t="shared" si="112"/>
        <v>0</v>
      </c>
      <c r="V67" s="126">
        <f t="shared" si="113"/>
        <v>0</v>
      </c>
      <c r="W67" s="126">
        <f t="shared" si="114"/>
        <v>0</v>
      </c>
      <c r="X67" s="126" t="str">
        <f t="shared" si="115"/>
        <v/>
      </c>
      <c r="Y67" s="126" t="str">
        <f t="shared" si="116"/>
        <v/>
      </c>
      <c r="Z67" s="126" t="str">
        <f t="shared" si="117"/>
        <v/>
      </c>
      <c r="AA67" s="126" t="str">
        <f t="shared" si="118"/>
        <v/>
      </c>
      <c r="AB67" s="126" t="str">
        <f t="shared" si="119"/>
        <v/>
      </c>
      <c r="AC67" s="126" t="str">
        <f t="shared" si="120"/>
        <v/>
      </c>
      <c r="AD67" s="126" t="str">
        <f t="shared" si="121"/>
        <v/>
      </c>
      <c r="AE67" s="126" t="str">
        <f t="shared" si="122"/>
        <v/>
      </c>
      <c r="AF67" s="126" t="str">
        <f t="shared" si="123"/>
        <v/>
      </c>
      <c r="AG67" s="126" t="str">
        <f t="shared" si="124"/>
        <v/>
      </c>
      <c r="AH67" s="126" t="str">
        <f t="shared" si="125"/>
        <v xml:space="preserve">zéro </v>
      </c>
      <c r="AI67" s="126" t="str">
        <f t="shared" si="126"/>
        <v/>
      </c>
      <c r="AJ67" s="126" t="str">
        <f t="shared" si="127"/>
        <v/>
      </c>
      <c r="AK67" s="126" t="str">
        <f t="shared" si="128"/>
        <v/>
      </c>
      <c r="AL67" s="126" t="str">
        <f t="shared" si="129"/>
        <v xml:space="preserve">DH </v>
      </c>
      <c r="AM67" s="126" t="str">
        <f t="shared" si="130"/>
        <v/>
      </c>
      <c r="AN67" s="126" t="str">
        <f t="shared" si="131"/>
        <v/>
      </c>
      <c r="AO67" s="126" t="str">
        <f t="shared" si="132"/>
        <v/>
      </c>
      <c r="AP67" s="126" t="str">
        <f t="shared" si="133"/>
        <v/>
      </c>
      <c r="AQ67" s="126" t="str">
        <f t="shared" si="134"/>
        <v xml:space="preserve"> </v>
      </c>
      <c r="AR67" s="126" t="str">
        <f t="shared" si="135"/>
        <v xml:space="preserve">cents </v>
      </c>
      <c r="AS67" s="126" t="str">
        <f t="shared" si="136"/>
        <v/>
      </c>
      <c r="AT67" s="126" t="str">
        <f t="shared" si="137"/>
        <v/>
      </c>
      <c r="AU67" s="126">
        <f t="shared" si="138"/>
        <v>0</v>
      </c>
      <c r="AV67" s="126" t="str">
        <f t="shared" si="139"/>
        <v xml:space="preserve">cents </v>
      </c>
      <c r="AW67" s="126" t="str">
        <f t="shared" si="140"/>
        <v/>
      </c>
      <c r="AX67" s="126" t="str">
        <f t="shared" si="141"/>
        <v/>
      </c>
      <c r="AY67" s="126">
        <f t="shared" si="142"/>
        <v>0</v>
      </c>
      <c r="AZ67" s="126" t="str">
        <f t="shared" si="143"/>
        <v xml:space="preserve">cents </v>
      </c>
      <c r="BA67" s="126" t="str">
        <f t="shared" si="144"/>
        <v/>
      </c>
      <c r="BB67" s="126" t="str">
        <f t="shared" si="145"/>
        <v/>
      </c>
      <c r="BC67" s="126" t="str">
        <f t="shared" si="146"/>
        <v/>
      </c>
      <c r="BD67" s="126" t="str">
        <f t="shared" si="147"/>
        <v/>
      </c>
      <c r="BE67" s="126" t="str">
        <f t="shared" si="148"/>
        <v/>
      </c>
      <c r="BF67" s="126" t="str">
        <f t="shared" si="149"/>
        <v/>
      </c>
      <c r="BG67" s="126" t="str">
        <f t="shared" si="150"/>
        <v/>
      </c>
      <c r="BH67" s="126" t="str">
        <f t="shared" si="151"/>
        <v/>
      </c>
      <c r="BI67" s="126" t="str">
        <f t="shared" si="152"/>
        <v/>
      </c>
      <c r="BJ67" s="126" t="str">
        <f t="shared" si="153"/>
        <v/>
      </c>
      <c r="BK67" s="126" t="str">
        <f t="shared" si="154"/>
        <v/>
      </c>
      <c r="BL67" s="126" t="str">
        <f t="shared" si="155"/>
        <v/>
      </c>
      <c r="BM67" s="126" t="str">
        <f t="shared" si="156"/>
        <v/>
      </c>
      <c r="BN67" s="126" t="str">
        <f t="shared" si="157"/>
        <v/>
      </c>
      <c r="BO67" s="126" t="str">
        <f t="shared" si="158"/>
        <v/>
      </c>
      <c r="BP67" s="126" t="str">
        <f t="shared" si="159"/>
        <v/>
      </c>
      <c r="BQ67" s="126" t="str">
        <f t="shared" si="160"/>
        <v/>
      </c>
      <c r="BR67" s="126" t="str">
        <f t="shared" si="161"/>
        <v/>
      </c>
      <c r="BS67" s="126" t="str">
        <f t="shared" si="162"/>
        <v/>
      </c>
      <c r="BT67" s="126" t="str">
        <f t="shared" si="163"/>
        <v/>
      </c>
      <c r="BU67" s="126" t="str">
        <f t="shared" si="164"/>
        <v/>
      </c>
      <c r="BV67" s="126">
        <f t="shared" si="165"/>
        <v>0</v>
      </c>
      <c r="BW67" s="126" t="str">
        <f t="shared" si="166"/>
        <v/>
      </c>
      <c r="BX67" s="126" t="str">
        <f t="shared" si="167"/>
        <v/>
      </c>
      <c r="BY67" s="126" t="str">
        <f t="shared" si="168"/>
        <v/>
      </c>
      <c r="BZ67" s="126">
        <f t="shared" si="169"/>
        <v>0</v>
      </c>
      <c r="CA67" s="126" t="str">
        <f t="shared" si="170"/>
        <v/>
      </c>
      <c r="CB67" s="126">
        <f t="shared" si="171"/>
        <v>0</v>
      </c>
      <c r="CC67" s="126" t="str">
        <f t="shared" si="172"/>
        <v/>
      </c>
      <c r="CD67" s="126" t="str">
        <f t="shared" si="173"/>
        <v/>
      </c>
      <c r="CE67" s="126">
        <f t="shared" si="174"/>
        <v>0</v>
      </c>
      <c r="CF67" s="126" t="str">
        <f t="shared" si="175"/>
        <v/>
      </c>
      <c r="CG67" s="126" t="str">
        <f t="shared" si="175"/>
        <v/>
      </c>
      <c r="CH67" s="126" t="str">
        <f t="shared" si="176"/>
        <v/>
      </c>
      <c r="CI67" s="126" t="str">
        <f t="shared" si="177"/>
        <v/>
      </c>
      <c r="CJ67" s="126" t="str">
        <f t="shared" si="177"/>
        <v/>
      </c>
      <c r="CK67" s="126" t="str">
        <f t="shared" si="177"/>
        <v/>
      </c>
      <c r="CL67" s="126" t="str">
        <f t="shared" si="178"/>
        <v/>
      </c>
      <c r="CM67" s="126" t="str">
        <f t="shared" si="179"/>
        <v/>
      </c>
      <c r="CN67" s="126" t="str">
        <f t="shared" si="180"/>
        <v/>
      </c>
      <c r="CO67" s="126" t="str">
        <f t="shared" si="181"/>
        <v/>
      </c>
      <c r="CP67" s="126" t="str">
        <f t="shared" si="182"/>
        <v/>
      </c>
      <c r="CQ67" s="126" t="str">
        <f t="shared" si="183"/>
        <v/>
      </c>
      <c r="CR67" s="126" t="str">
        <f t="shared" si="184"/>
        <v/>
      </c>
      <c r="CS67" s="126" t="str">
        <f t="shared" si="185"/>
        <v/>
      </c>
      <c r="CT67" s="126"/>
      <c r="CU67" s="126"/>
      <c r="CV67" s="127"/>
    </row>
    <row r="68" spans="1:100">
      <c r="A68" s="129"/>
      <c r="B68" s="125" t="str">
        <f t="shared" si="94"/>
        <v xml:space="preserve">zéro DH </v>
      </c>
      <c r="C68" s="126" t="str">
        <f t="shared" si="95"/>
        <v xml:space="preserve">Zéro DH </v>
      </c>
      <c r="D68" s="126">
        <f t="shared" si="96"/>
        <v>0</v>
      </c>
      <c r="E68" s="126">
        <f t="shared" si="97"/>
        <v>0</v>
      </c>
      <c r="F68" s="126">
        <f t="shared" si="98"/>
        <v>0</v>
      </c>
      <c r="G68" s="126">
        <f t="shared" si="99"/>
        <v>0</v>
      </c>
      <c r="H68" s="126">
        <f t="shared" si="100"/>
        <v>0</v>
      </c>
      <c r="I68" s="126"/>
      <c r="J68" s="126">
        <f t="shared" si="101"/>
        <v>0</v>
      </c>
      <c r="K68" s="126">
        <f t="shared" si="102"/>
        <v>0</v>
      </c>
      <c r="L68" s="126">
        <f t="shared" si="103"/>
        <v>0</v>
      </c>
      <c r="M68" s="126">
        <f t="shared" si="104"/>
        <v>0</v>
      </c>
      <c r="N68" s="126">
        <f t="shared" si="105"/>
        <v>0</v>
      </c>
      <c r="O68" s="126">
        <f t="shared" si="106"/>
        <v>0</v>
      </c>
      <c r="P68" s="126">
        <f t="shared" si="107"/>
        <v>0</v>
      </c>
      <c r="Q68" s="126">
        <f t="shared" si="108"/>
        <v>0</v>
      </c>
      <c r="R68" s="126">
        <f t="shared" si="109"/>
        <v>0</v>
      </c>
      <c r="S68" s="126">
        <f t="shared" si="110"/>
        <v>0</v>
      </c>
      <c r="T68" s="126">
        <f t="shared" si="111"/>
        <v>0</v>
      </c>
      <c r="U68" s="126">
        <f t="shared" si="112"/>
        <v>0</v>
      </c>
      <c r="V68" s="126">
        <f t="shared" si="113"/>
        <v>0</v>
      </c>
      <c r="W68" s="126">
        <f t="shared" si="114"/>
        <v>0</v>
      </c>
      <c r="X68" s="126" t="str">
        <f t="shared" si="115"/>
        <v/>
      </c>
      <c r="Y68" s="126" t="str">
        <f t="shared" si="116"/>
        <v/>
      </c>
      <c r="Z68" s="126" t="str">
        <f t="shared" si="117"/>
        <v/>
      </c>
      <c r="AA68" s="126" t="str">
        <f t="shared" si="118"/>
        <v/>
      </c>
      <c r="AB68" s="126" t="str">
        <f t="shared" si="119"/>
        <v/>
      </c>
      <c r="AC68" s="126" t="str">
        <f t="shared" si="120"/>
        <v/>
      </c>
      <c r="AD68" s="126" t="str">
        <f t="shared" si="121"/>
        <v/>
      </c>
      <c r="AE68" s="126" t="str">
        <f t="shared" si="122"/>
        <v/>
      </c>
      <c r="AF68" s="126" t="str">
        <f t="shared" si="123"/>
        <v/>
      </c>
      <c r="AG68" s="126" t="str">
        <f t="shared" si="124"/>
        <v/>
      </c>
      <c r="AH68" s="126" t="str">
        <f t="shared" si="125"/>
        <v xml:space="preserve">zéro </v>
      </c>
      <c r="AI68" s="126" t="str">
        <f t="shared" si="126"/>
        <v/>
      </c>
      <c r="AJ68" s="126" t="str">
        <f t="shared" si="127"/>
        <v/>
      </c>
      <c r="AK68" s="126" t="str">
        <f t="shared" si="128"/>
        <v/>
      </c>
      <c r="AL68" s="126" t="str">
        <f t="shared" si="129"/>
        <v xml:space="preserve">DH </v>
      </c>
      <c r="AM68" s="126" t="str">
        <f t="shared" si="130"/>
        <v/>
      </c>
      <c r="AN68" s="126" t="str">
        <f t="shared" si="131"/>
        <v/>
      </c>
      <c r="AO68" s="126" t="str">
        <f t="shared" si="132"/>
        <v/>
      </c>
      <c r="AP68" s="126" t="str">
        <f t="shared" si="133"/>
        <v/>
      </c>
      <c r="AQ68" s="126" t="str">
        <f t="shared" si="134"/>
        <v xml:space="preserve"> </v>
      </c>
      <c r="AR68" s="126" t="str">
        <f t="shared" si="135"/>
        <v xml:space="preserve">cents </v>
      </c>
      <c r="AS68" s="126" t="str">
        <f t="shared" si="136"/>
        <v/>
      </c>
      <c r="AT68" s="126" t="str">
        <f t="shared" si="137"/>
        <v/>
      </c>
      <c r="AU68" s="126">
        <f t="shared" si="138"/>
        <v>0</v>
      </c>
      <c r="AV68" s="126" t="str">
        <f t="shared" si="139"/>
        <v xml:space="preserve">cents </v>
      </c>
      <c r="AW68" s="126" t="str">
        <f t="shared" si="140"/>
        <v/>
      </c>
      <c r="AX68" s="126" t="str">
        <f t="shared" si="141"/>
        <v/>
      </c>
      <c r="AY68" s="126">
        <f t="shared" si="142"/>
        <v>0</v>
      </c>
      <c r="AZ68" s="126" t="str">
        <f t="shared" si="143"/>
        <v xml:space="preserve">cents </v>
      </c>
      <c r="BA68" s="126" t="str">
        <f t="shared" si="144"/>
        <v/>
      </c>
      <c r="BB68" s="126" t="str">
        <f t="shared" si="145"/>
        <v/>
      </c>
      <c r="BC68" s="126" t="str">
        <f t="shared" si="146"/>
        <v/>
      </c>
      <c r="BD68" s="126" t="str">
        <f t="shared" si="147"/>
        <v/>
      </c>
      <c r="BE68" s="126" t="str">
        <f t="shared" si="148"/>
        <v/>
      </c>
      <c r="BF68" s="126" t="str">
        <f t="shared" si="149"/>
        <v/>
      </c>
      <c r="BG68" s="126" t="str">
        <f t="shared" si="150"/>
        <v/>
      </c>
      <c r="BH68" s="126" t="str">
        <f t="shared" si="151"/>
        <v/>
      </c>
      <c r="BI68" s="126" t="str">
        <f t="shared" si="152"/>
        <v/>
      </c>
      <c r="BJ68" s="126" t="str">
        <f t="shared" si="153"/>
        <v/>
      </c>
      <c r="BK68" s="126" t="str">
        <f t="shared" si="154"/>
        <v/>
      </c>
      <c r="BL68" s="126" t="str">
        <f t="shared" si="155"/>
        <v/>
      </c>
      <c r="BM68" s="126" t="str">
        <f t="shared" si="156"/>
        <v/>
      </c>
      <c r="BN68" s="126" t="str">
        <f t="shared" si="157"/>
        <v/>
      </c>
      <c r="BO68" s="126" t="str">
        <f t="shared" si="158"/>
        <v/>
      </c>
      <c r="BP68" s="126" t="str">
        <f t="shared" si="159"/>
        <v/>
      </c>
      <c r="BQ68" s="126" t="str">
        <f t="shared" si="160"/>
        <v/>
      </c>
      <c r="BR68" s="126" t="str">
        <f t="shared" si="161"/>
        <v/>
      </c>
      <c r="BS68" s="126" t="str">
        <f t="shared" si="162"/>
        <v/>
      </c>
      <c r="BT68" s="126" t="str">
        <f t="shared" si="163"/>
        <v/>
      </c>
      <c r="BU68" s="126" t="str">
        <f t="shared" si="164"/>
        <v/>
      </c>
      <c r="BV68" s="126">
        <f t="shared" si="165"/>
        <v>0</v>
      </c>
      <c r="BW68" s="126" t="str">
        <f t="shared" si="166"/>
        <v/>
      </c>
      <c r="BX68" s="126" t="str">
        <f t="shared" si="167"/>
        <v/>
      </c>
      <c r="BY68" s="126" t="str">
        <f t="shared" si="168"/>
        <v/>
      </c>
      <c r="BZ68" s="126">
        <f t="shared" si="169"/>
        <v>0</v>
      </c>
      <c r="CA68" s="126" t="str">
        <f t="shared" si="170"/>
        <v/>
      </c>
      <c r="CB68" s="126">
        <f t="shared" si="171"/>
        <v>0</v>
      </c>
      <c r="CC68" s="126" t="str">
        <f t="shared" si="172"/>
        <v/>
      </c>
      <c r="CD68" s="126" t="str">
        <f t="shared" si="173"/>
        <v/>
      </c>
      <c r="CE68" s="126">
        <f t="shared" si="174"/>
        <v>0</v>
      </c>
      <c r="CF68" s="126" t="str">
        <f t="shared" si="175"/>
        <v/>
      </c>
      <c r="CG68" s="126" t="str">
        <f t="shared" si="175"/>
        <v/>
      </c>
      <c r="CH68" s="126" t="str">
        <f t="shared" si="176"/>
        <v/>
      </c>
      <c r="CI68" s="126" t="str">
        <f t="shared" si="177"/>
        <v/>
      </c>
      <c r="CJ68" s="126" t="str">
        <f t="shared" si="177"/>
        <v/>
      </c>
      <c r="CK68" s="126" t="str">
        <f t="shared" si="177"/>
        <v/>
      </c>
      <c r="CL68" s="126" t="str">
        <f t="shared" si="178"/>
        <v/>
      </c>
      <c r="CM68" s="126" t="str">
        <f t="shared" si="179"/>
        <v/>
      </c>
      <c r="CN68" s="126" t="str">
        <f t="shared" si="180"/>
        <v/>
      </c>
      <c r="CO68" s="126" t="str">
        <f t="shared" si="181"/>
        <v/>
      </c>
      <c r="CP68" s="126" t="str">
        <f t="shared" si="182"/>
        <v/>
      </c>
      <c r="CQ68" s="126" t="str">
        <f t="shared" si="183"/>
        <v/>
      </c>
      <c r="CR68" s="126" t="str">
        <f t="shared" si="184"/>
        <v/>
      </c>
      <c r="CS68" s="126" t="str">
        <f t="shared" si="185"/>
        <v/>
      </c>
      <c r="CT68" s="126"/>
      <c r="CU68" s="126"/>
      <c r="CV68" s="127"/>
    </row>
    <row r="69" spans="1:100">
      <c r="A69" s="129"/>
      <c r="B69" s="125" t="str">
        <f t="shared" si="94"/>
        <v xml:space="preserve">zéro DH </v>
      </c>
      <c r="C69" s="126" t="str">
        <f t="shared" si="95"/>
        <v xml:space="preserve">Zéro DH </v>
      </c>
      <c r="D69" s="126">
        <f t="shared" si="96"/>
        <v>0</v>
      </c>
      <c r="E69" s="126">
        <f t="shared" si="97"/>
        <v>0</v>
      </c>
      <c r="F69" s="126">
        <f t="shared" si="98"/>
        <v>0</v>
      </c>
      <c r="G69" s="126">
        <f t="shared" si="99"/>
        <v>0</v>
      </c>
      <c r="H69" s="126">
        <f t="shared" si="100"/>
        <v>0</v>
      </c>
      <c r="I69" s="126"/>
      <c r="J69" s="126">
        <f t="shared" si="101"/>
        <v>0</v>
      </c>
      <c r="K69" s="126">
        <f t="shared" si="102"/>
        <v>0</v>
      </c>
      <c r="L69" s="126">
        <f t="shared" si="103"/>
        <v>0</v>
      </c>
      <c r="M69" s="126">
        <f t="shared" si="104"/>
        <v>0</v>
      </c>
      <c r="N69" s="126">
        <f t="shared" si="105"/>
        <v>0</v>
      </c>
      <c r="O69" s="126">
        <f t="shared" si="106"/>
        <v>0</v>
      </c>
      <c r="P69" s="126">
        <f t="shared" si="107"/>
        <v>0</v>
      </c>
      <c r="Q69" s="126">
        <f t="shared" si="108"/>
        <v>0</v>
      </c>
      <c r="R69" s="126">
        <f t="shared" si="109"/>
        <v>0</v>
      </c>
      <c r="S69" s="126">
        <f t="shared" si="110"/>
        <v>0</v>
      </c>
      <c r="T69" s="126">
        <f t="shared" si="111"/>
        <v>0</v>
      </c>
      <c r="U69" s="126">
        <f t="shared" si="112"/>
        <v>0</v>
      </c>
      <c r="V69" s="126">
        <f t="shared" si="113"/>
        <v>0</v>
      </c>
      <c r="W69" s="126">
        <f t="shared" si="114"/>
        <v>0</v>
      </c>
      <c r="X69" s="126" t="str">
        <f t="shared" si="115"/>
        <v/>
      </c>
      <c r="Y69" s="126" t="str">
        <f t="shared" si="116"/>
        <v/>
      </c>
      <c r="Z69" s="126" t="str">
        <f t="shared" si="117"/>
        <v/>
      </c>
      <c r="AA69" s="126" t="str">
        <f t="shared" si="118"/>
        <v/>
      </c>
      <c r="AB69" s="126" t="str">
        <f t="shared" si="119"/>
        <v/>
      </c>
      <c r="AC69" s="126" t="str">
        <f t="shared" si="120"/>
        <v/>
      </c>
      <c r="AD69" s="126" t="str">
        <f t="shared" si="121"/>
        <v/>
      </c>
      <c r="AE69" s="126" t="str">
        <f t="shared" si="122"/>
        <v/>
      </c>
      <c r="AF69" s="126" t="str">
        <f t="shared" si="123"/>
        <v/>
      </c>
      <c r="AG69" s="126" t="str">
        <f t="shared" si="124"/>
        <v/>
      </c>
      <c r="AH69" s="126" t="str">
        <f t="shared" si="125"/>
        <v xml:space="preserve">zéro </v>
      </c>
      <c r="AI69" s="126" t="str">
        <f t="shared" si="126"/>
        <v/>
      </c>
      <c r="AJ69" s="126" t="str">
        <f t="shared" si="127"/>
        <v/>
      </c>
      <c r="AK69" s="126" t="str">
        <f t="shared" si="128"/>
        <v/>
      </c>
      <c r="AL69" s="126" t="str">
        <f t="shared" si="129"/>
        <v xml:space="preserve">DH </v>
      </c>
      <c r="AM69" s="126" t="str">
        <f t="shared" si="130"/>
        <v/>
      </c>
      <c r="AN69" s="126" t="str">
        <f t="shared" si="131"/>
        <v/>
      </c>
      <c r="AO69" s="126" t="str">
        <f t="shared" si="132"/>
        <v/>
      </c>
      <c r="AP69" s="126" t="str">
        <f t="shared" si="133"/>
        <v/>
      </c>
      <c r="AQ69" s="126" t="str">
        <f t="shared" si="134"/>
        <v xml:space="preserve"> </v>
      </c>
      <c r="AR69" s="126" t="str">
        <f t="shared" si="135"/>
        <v xml:space="preserve">cents </v>
      </c>
      <c r="AS69" s="126" t="str">
        <f t="shared" si="136"/>
        <v/>
      </c>
      <c r="AT69" s="126" t="str">
        <f t="shared" si="137"/>
        <v/>
      </c>
      <c r="AU69" s="126">
        <f t="shared" si="138"/>
        <v>0</v>
      </c>
      <c r="AV69" s="126" t="str">
        <f t="shared" si="139"/>
        <v xml:space="preserve">cents </v>
      </c>
      <c r="AW69" s="126" t="str">
        <f t="shared" si="140"/>
        <v/>
      </c>
      <c r="AX69" s="126" t="str">
        <f t="shared" si="141"/>
        <v/>
      </c>
      <c r="AY69" s="126">
        <f t="shared" si="142"/>
        <v>0</v>
      </c>
      <c r="AZ69" s="126" t="str">
        <f t="shared" si="143"/>
        <v xml:space="preserve">cents </v>
      </c>
      <c r="BA69" s="126" t="str">
        <f t="shared" si="144"/>
        <v/>
      </c>
      <c r="BB69" s="126" t="str">
        <f t="shared" si="145"/>
        <v/>
      </c>
      <c r="BC69" s="126" t="str">
        <f t="shared" si="146"/>
        <v/>
      </c>
      <c r="BD69" s="126" t="str">
        <f t="shared" si="147"/>
        <v/>
      </c>
      <c r="BE69" s="126" t="str">
        <f t="shared" si="148"/>
        <v/>
      </c>
      <c r="BF69" s="126" t="str">
        <f t="shared" si="149"/>
        <v/>
      </c>
      <c r="BG69" s="126" t="str">
        <f t="shared" si="150"/>
        <v/>
      </c>
      <c r="BH69" s="126" t="str">
        <f t="shared" si="151"/>
        <v/>
      </c>
      <c r="BI69" s="126" t="str">
        <f t="shared" si="152"/>
        <v/>
      </c>
      <c r="BJ69" s="126" t="str">
        <f t="shared" si="153"/>
        <v/>
      </c>
      <c r="BK69" s="126" t="str">
        <f t="shared" si="154"/>
        <v/>
      </c>
      <c r="BL69" s="126" t="str">
        <f t="shared" si="155"/>
        <v/>
      </c>
      <c r="BM69" s="126" t="str">
        <f t="shared" si="156"/>
        <v/>
      </c>
      <c r="BN69" s="126" t="str">
        <f t="shared" si="157"/>
        <v/>
      </c>
      <c r="BO69" s="126" t="str">
        <f t="shared" si="158"/>
        <v/>
      </c>
      <c r="BP69" s="126" t="str">
        <f t="shared" si="159"/>
        <v/>
      </c>
      <c r="BQ69" s="126" t="str">
        <f t="shared" si="160"/>
        <v/>
      </c>
      <c r="BR69" s="126" t="str">
        <f t="shared" si="161"/>
        <v/>
      </c>
      <c r="BS69" s="126" t="str">
        <f t="shared" si="162"/>
        <v/>
      </c>
      <c r="BT69" s="126" t="str">
        <f t="shared" si="163"/>
        <v/>
      </c>
      <c r="BU69" s="126" t="str">
        <f t="shared" si="164"/>
        <v/>
      </c>
      <c r="BV69" s="126">
        <f t="shared" si="165"/>
        <v>0</v>
      </c>
      <c r="BW69" s="126" t="str">
        <f t="shared" si="166"/>
        <v/>
      </c>
      <c r="BX69" s="126" t="str">
        <f t="shared" si="167"/>
        <v/>
      </c>
      <c r="BY69" s="126" t="str">
        <f t="shared" si="168"/>
        <v/>
      </c>
      <c r="BZ69" s="126">
        <f t="shared" si="169"/>
        <v>0</v>
      </c>
      <c r="CA69" s="126" t="str">
        <f t="shared" si="170"/>
        <v/>
      </c>
      <c r="CB69" s="126">
        <f t="shared" si="171"/>
        <v>0</v>
      </c>
      <c r="CC69" s="126" t="str">
        <f t="shared" si="172"/>
        <v/>
      </c>
      <c r="CD69" s="126" t="str">
        <f t="shared" si="173"/>
        <v/>
      </c>
      <c r="CE69" s="126">
        <f t="shared" si="174"/>
        <v>0</v>
      </c>
      <c r="CF69" s="126" t="str">
        <f t="shared" si="175"/>
        <v/>
      </c>
      <c r="CG69" s="126" t="str">
        <f t="shared" si="175"/>
        <v/>
      </c>
      <c r="CH69" s="126" t="str">
        <f t="shared" si="176"/>
        <v/>
      </c>
      <c r="CI69" s="126" t="str">
        <f t="shared" si="177"/>
        <v/>
      </c>
      <c r="CJ69" s="126" t="str">
        <f t="shared" si="177"/>
        <v/>
      </c>
      <c r="CK69" s="126" t="str">
        <f t="shared" si="177"/>
        <v/>
      </c>
      <c r="CL69" s="126" t="str">
        <f t="shared" si="178"/>
        <v/>
      </c>
      <c r="CM69" s="126" t="str">
        <f t="shared" si="179"/>
        <v/>
      </c>
      <c r="CN69" s="126" t="str">
        <f t="shared" si="180"/>
        <v/>
      </c>
      <c r="CO69" s="126" t="str">
        <f t="shared" si="181"/>
        <v/>
      </c>
      <c r="CP69" s="126" t="str">
        <f t="shared" si="182"/>
        <v/>
      </c>
      <c r="CQ69" s="126" t="str">
        <f t="shared" si="183"/>
        <v/>
      </c>
      <c r="CR69" s="126" t="str">
        <f t="shared" si="184"/>
        <v/>
      </c>
      <c r="CS69" s="126" t="str">
        <f t="shared" si="185"/>
        <v/>
      </c>
      <c r="CT69" s="126"/>
      <c r="CU69" s="126"/>
      <c r="CV69" s="127"/>
    </row>
    <row r="70" spans="1:100">
      <c r="A70" s="129"/>
      <c r="B70" s="125" t="str">
        <f t="shared" si="94"/>
        <v xml:space="preserve">zéro DH </v>
      </c>
      <c r="C70" s="126" t="str">
        <f t="shared" si="95"/>
        <v xml:space="preserve">Zéro DH </v>
      </c>
      <c r="D70" s="126">
        <f t="shared" si="96"/>
        <v>0</v>
      </c>
      <c r="E70" s="126">
        <f t="shared" si="97"/>
        <v>0</v>
      </c>
      <c r="F70" s="126">
        <f t="shared" si="98"/>
        <v>0</v>
      </c>
      <c r="G70" s="126">
        <f t="shared" si="99"/>
        <v>0</v>
      </c>
      <c r="H70" s="126">
        <f t="shared" si="100"/>
        <v>0</v>
      </c>
      <c r="I70" s="126"/>
      <c r="J70" s="126">
        <f t="shared" si="101"/>
        <v>0</v>
      </c>
      <c r="K70" s="126">
        <f t="shared" si="102"/>
        <v>0</v>
      </c>
      <c r="L70" s="126">
        <f t="shared" si="103"/>
        <v>0</v>
      </c>
      <c r="M70" s="126">
        <f t="shared" si="104"/>
        <v>0</v>
      </c>
      <c r="N70" s="126">
        <f t="shared" si="105"/>
        <v>0</v>
      </c>
      <c r="O70" s="126">
        <f t="shared" si="106"/>
        <v>0</v>
      </c>
      <c r="P70" s="126">
        <f t="shared" si="107"/>
        <v>0</v>
      </c>
      <c r="Q70" s="126">
        <f t="shared" si="108"/>
        <v>0</v>
      </c>
      <c r="R70" s="126">
        <f t="shared" si="109"/>
        <v>0</v>
      </c>
      <c r="S70" s="126">
        <f t="shared" si="110"/>
        <v>0</v>
      </c>
      <c r="T70" s="126">
        <f t="shared" si="111"/>
        <v>0</v>
      </c>
      <c r="U70" s="126">
        <f t="shared" si="112"/>
        <v>0</v>
      </c>
      <c r="V70" s="126">
        <f t="shared" si="113"/>
        <v>0</v>
      </c>
      <c r="W70" s="126">
        <f t="shared" si="114"/>
        <v>0</v>
      </c>
      <c r="X70" s="126" t="str">
        <f t="shared" si="115"/>
        <v/>
      </c>
      <c r="Y70" s="126" t="str">
        <f t="shared" si="116"/>
        <v/>
      </c>
      <c r="Z70" s="126" t="str">
        <f t="shared" si="117"/>
        <v/>
      </c>
      <c r="AA70" s="126" t="str">
        <f t="shared" si="118"/>
        <v/>
      </c>
      <c r="AB70" s="126" t="str">
        <f t="shared" si="119"/>
        <v/>
      </c>
      <c r="AC70" s="126" t="str">
        <f t="shared" si="120"/>
        <v/>
      </c>
      <c r="AD70" s="126" t="str">
        <f t="shared" si="121"/>
        <v/>
      </c>
      <c r="AE70" s="126" t="str">
        <f t="shared" si="122"/>
        <v/>
      </c>
      <c r="AF70" s="126" t="str">
        <f t="shared" si="123"/>
        <v/>
      </c>
      <c r="AG70" s="126" t="str">
        <f t="shared" si="124"/>
        <v/>
      </c>
      <c r="AH70" s="126" t="str">
        <f t="shared" si="125"/>
        <v xml:space="preserve">zéro </v>
      </c>
      <c r="AI70" s="126" t="str">
        <f t="shared" si="126"/>
        <v/>
      </c>
      <c r="AJ70" s="126" t="str">
        <f t="shared" si="127"/>
        <v/>
      </c>
      <c r="AK70" s="126" t="str">
        <f t="shared" si="128"/>
        <v/>
      </c>
      <c r="AL70" s="126" t="str">
        <f t="shared" si="129"/>
        <v xml:space="preserve">DH </v>
      </c>
      <c r="AM70" s="126" t="str">
        <f t="shared" si="130"/>
        <v/>
      </c>
      <c r="AN70" s="126" t="str">
        <f t="shared" si="131"/>
        <v/>
      </c>
      <c r="AO70" s="126" t="str">
        <f t="shared" si="132"/>
        <v/>
      </c>
      <c r="AP70" s="126" t="str">
        <f t="shared" si="133"/>
        <v/>
      </c>
      <c r="AQ70" s="126" t="str">
        <f t="shared" si="134"/>
        <v xml:space="preserve"> </v>
      </c>
      <c r="AR70" s="126" t="str">
        <f t="shared" si="135"/>
        <v xml:space="preserve">cents </v>
      </c>
      <c r="AS70" s="126" t="str">
        <f t="shared" si="136"/>
        <v/>
      </c>
      <c r="AT70" s="126" t="str">
        <f t="shared" si="137"/>
        <v/>
      </c>
      <c r="AU70" s="126">
        <f t="shared" si="138"/>
        <v>0</v>
      </c>
      <c r="AV70" s="126" t="str">
        <f t="shared" si="139"/>
        <v xml:space="preserve">cents </v>
      </c>
      <c r="AW70" s="126" t="str">
        <f t="shared" si="140"/>
        <v/>
      </c>
      <c r="AX70" s="126" t="str">
        <f t="shared" si="141"/>
        <v/>
      </c>
      <c r="AY70" s="126">
        <f t="shared" si="142"/>
        <v>0</v>
      </c>
      <c r="AZ70" s="126" t="str">
        <f t="shared" si="143"/>
        <v xml:space="preserve">cents </v>
      </c>
      <c r="BA70" s="126" t="str">
        <f t="shared" si="144"/>
        <v/>
      </c>
      <c r="BB70" s="126" t="str">
        <f t="shared" si="145"/>
        <v/>
      </c>
      <c r="BC70" s="126" t="str">
        <f t="shared" si="146"/>
        <v/>
      </c>
      <c r="BD70" s="126" t="str">
        <f t="shared" si="147"/>
        <v/>
      </c>
      <c r="BE70" s="126" t="str">
        <f t="shared" si="148"/>
        <v/>
      </c>
      <c r="BF70" s="126" t="str">
        <f t="shared" si="149"/>
        <v/>
      </c>
      <c r="BG70" s="126" t="str">
        <f t="shared" si="150"/>
        <v/>
      </c>
      <c r="BH70" s="126" t="str">
        <f t="shared" si="151"/>
        <v/>
      </c>
      <c r="BI70" s="126" t="str">
        <f t="shared" si="152"/>
        <v/>
      </c>
      <c r="BJ70" s="126" t="str">
        <f t="shared" si="153"/>
        <v/>
      </c>
      <c r="BK70" s="126" t="str">
        <f t="shared" si="154"/>
        <v/>
      </c>
      <c r="BL70" s="126" t="str">
        <f t="shared" si="155"/>
        <v/>
      </c>
      <c r="BM70" s="126" t="str">
        <f t="shared" si="156"/>
        <v/>
      </c>
      <c r="BN70" s="126" t="str">
        <f t="shared" si="157"/>
        <v/>
      </c>
      <c r="BO70" s="126" t="str">
        <f t="shared" si="158"/>
        <v/>
      </c>
      <c r="BP70" s="126" t="str">
        <f t="shared" si="159"/>
        <v/>
      </c>
      <c r="BQ70" s="126" t="str">
        <f t="shared" si="160"/>
        <v/>
      </c>
      <c r="BR70" s="126" t="str">
        <f t="shared" si="161"/>
        <v/>
      </c>
      <c r="BS70" s="126" t="str">
        <f t="shared" si="162"/>
        <v/>
      </c>
      <c r="BT70" s="126" t="str">
        <f t="shared" si="163"/>
        <v/>
      </c>
      <c r="BU70" s="126" t="str">
        <f t="shared" si="164"/>
        <v/>
      </c>
      <c r="BV70" s="126">
        <f t="shared" si="165"/>
        <v>0</v>
      </c>
      <c r="BW70" s="126" t="str">
        <f t="shared" si="166"/>
        <v/>
      </c>
      <c r="BX70" s="126" t="str">
        <f t="shared" si="167"/>
        <v/>
      </c>
      <c r="BY70" s="126" t="str">
        <f t="shared" si="168"/>
        <v/>
      </c>
      <c r="BZ70" s="126">
        <f t="shared" si="169"/>
        <v>0</v>
      </c>
      <c r="CA70" s="126" t="str">
        <f t="shared" si="170"/>
        <v/>
      </c>
      <c r="CB70" s="126">
        <f t="shared" si="171"/>
        <v>0</v>
      </c>
      <c r="CC70" s="126" t="str">
        <f t="shared" si="172"/>
        <v/>
      </c>
      <c r="CD70" s="126" t="str">
        <f t="shared" si="173"/>
        <v/>
      </c>
      <c r="CE70" s="126">
        <f t="shared" si="174"/>
        <v>0</v>
      </c>
      <c r="CF70" s="126" t="str">
        <f t="shared" si="175"/>
        <v/>
      </c>
      <c r="CG70" s="126" t="str">
        <f t="shared" si="175"/>
        <v/>
      </c>
      <c r="CH70" s="126" t="str">
        <f t="shared" si="176"/>
        <v/>
      </c>
      <c r="CI70" s="126" t="str">
        <f t="shared" si="177"/>
        <v/>
      </c>
      <c r="CJ70" s="126" t="str">
        <f t="shared" si="177"/>
        <v/>
      </c>
      <c r="CK70" s="126" t="str">
        <f t="shared" si="177"/>
        <v/>
      </c>
      <c r="CL70" s="126" t="str">
        <f t="shared" si="178"/>
        <v/>
      </c>
      <c r="CM70" s="126" t="str">
        <f t="shared" si="179"/>
        <v/>
      </c>
      <c r="CN70" s="126" t="str">
        <f t="shared" si="180"/>
        <v/>
      </c>
      <c r="CO70" s="126" t="str">
        <f t="shared" si="181"/>
        <v/>
      </c>
      <c r="CP70" s="126" t="str">
        <f t="shared" si="182"/>
        <v/>
      </c>
      <c r="CQ70" s="126" t="str">
        <f t="shared" si="183"/>
        <v/>
      </c>
      <c r="CR70" s="126" t="str">
        <f t="shared" si="184"/>
        <v/>
      </c>
      <c r="CS70" s="126" t="str">
        <f t="shared" si="185"/>
        <v/>
      </c>
      <c r="CT70" s="126"/>
      <c r="CU70" s="126"/>
      <c r="CV70" s="127"/>
    </row>
    <row r="71" spans="1:100">
      <c r="A71" s="129"/>
      <c r="B71" s="125" t="str">
        <f t="shared" si="94"/>
        <v xml:space="preserve">zéro DH </v>
      </c>
      <c r="C71" s="126" t="str">
        <f t="shared" si="95"/>
        <v xml:space="preserve">Zéro DH </v>
      </c>
      <c r="D71" s="126">
        <f t="shared" si="96"/>
        <v>0</v>
      </c>
      <c r="E71" s="126">
        <f t="shared" si="97"/>
        <v>0</v>
      </c>
      <c r="F71" s="126">
        <f t="shared" si="98"/>
        <v>0</v>
      </c>
      <c r="G71" s="126">
        <f t="shared" si="99"/>
        <v>0</v>
      </c>
      <c r="H71" s="126">
        <f t="shared" si="100"/>
        <v>0</v>
      </c>
      <c r="I71" s="126"/>
      <c r="J71" s="126">
        <f t="shared" si="101"/>
        <v>0</v>
      </c>
      <c r="K71" s="126">
        <f t="shared" si="102"/>
        <v>0</v>
      </c>
      <c r="L71" s="126">
        <f t="shared" si="103"/>
        <v>0</v>
      </c>
      <c r="M71" s="126">
        <f t="shared" si="104"/>
        <v>0</v>
      </c>
      <c r="N71" s="126">
        <f t="shared" si="105"/>
        <v>0</v>
      </c>
      <c r="O71" s="126">
        <f t="shared" si="106"/>
        <v>0</v>
      </c>
      <c r="P71" s="126">
        <f t="shared" si="107"/>
        <v>0</v>
      </c>
      <c r="Q71" s="126">
        <f t="shared" si="108"/>
        <v>0</v>
      </c>
      <c r="R71" s="126">
        <f t="shared" si="109"/>
        <v>0</v>
      </c>
      <c r="S71" s="126">
        <f t="shared" si="110"/>
        <v>0</v>
      </c>
      <c r="T71" s="126">
        <f t="shared" si="111"/>
        <v>0</v>
      </c>
      <c r="U71" s="126">
        <f t="shared" si="112"/>
        <v>0</v>
      </c>
      <c r="V71" s="126">
        <f t="shared" si="113"/>
        <v>0</v>
      </c>
      <c r="W71" s="126">
        <f t="shared" si="114"/>
        <v>0</v>
      </c>
      <c r="X71" s="126" t="str">
        <f t="shared" si="115"/>
        <v/>
      </c>
      <c r="Y71" s="126" t="str">
        <f t="shared" si="116"/>
        <v/>
      </c>
      <c r="Z71" s="126" t="str">
        <f t="shared" si="117"/>
        <v/>
      </c>
      <c r="AA71" s="126" t="str">
        <f t="shared" si="118"/>
        <v/>
      </c>
      <c r="AB71" s="126" t="str">
        <f t="shared" si="119"/>
        <v/>
      </c>
      <c r="AC71" s="126" t="str">
        <f t="shared" si="120"/>
        <v/>
      </c>
      <c r="AD71" s="126" t="str">
        <f t="shared" si="121"/>
        <v/>
      </c>
      <c r="AE71" s="126" t="str">
        <f t="shared" si="122"/>
        <v/>
      </c>
      <c r="AF71" s="126" t="str">
        <f t="shared" si="123"/>
        <v/>
      </c>
      <c r="AG71" s="126" t="str">
        <f t="shared" si="124"/>
        <v/>
      </c>
      <c r="AH71" s="126" t="str">
        <f t="shared" si="125"/>
        <v xml:space="preserve">zéro </v>
      </c>
      <c r="AI71" s="126" t="str">
        <f t="shared" si="126"/>
        <v/>
      </c>
      <c r="AJ71" s="126" t="str">
        <f t="shared" si="127"/>
        <v/>
      </c>
      <c r="AK71" s="126" t="str">
        <f t="shared" si="128"/>
        <v/>
      </c>
      <c r="AL71" s="126" t="str">
        <f t="shared" si="129"/>
        <v xml:space="preserve">DH </v>
      </c>
      <c r="AM71" s="126" t="str">
        <f t="shared" si="130"/>
        <v/>
      </c>
      <c r="AN71" s="126" t="str">
        <f t="shared" si="131"/>
        <v/>
      </c>
      <c r="AO71" s="126" t="str">
        <f t="shared" si="132"/>
        <v/>
      </c>
      <c r="AP71" s="126" t="str">
        <f t="shared" si="133"/>
        <v/>
      </c>
      <c r="AQ71" s="126" t="str">
        <f t="shared" si="134"/>
        <v xml:space="preserve"> </v>
      </c>
      <c r="AR71" s="126" t="str">
        <f t="shared" si="135"/>
        <v xml:space="preserve">cents </v>
      </c>
      <c r="AS71" s="126" t="str">
        <f t="shared" si="136"/>
        <v/>
      </c>
      <c r="AT71" s="126" t="str">
        <f t="shared" si="137"/>
        <v/>
      </c>
      <c r="AU71" s="126">
        <f t="shared" si="138"/>
        <v>0</v>
      </c>
      <c r="AV71" s="126" t="str">
        <f t="shared" si="139"/>
        <v xml:space="preserve">cents </v>
      </c>
      <c r="AW71" s="126" t="str">
        <f t="shared" si="140"/>
        <v/>
      </c>
      <c r="AX71" s="126" t="str">
        <f t="shared" si="141"/>
        <v/>
      </c>
      <c r="AY71" s="126">
        <f t="shared" si="142"/>
        <v>0</v>
      </c>
      <c r="AZ71" s="126" t="str">
        <f t="shared" si="143"/>
        <v xml:space="preserve">cents </v>
      </c>
      <c r="BA71" s="126" t="str">
        <f t="shared" si="144"/>
        <v/>
      </c>
      <c r="BB71" s="126" t="str">
        <f t="shared" si="145"/>
        <v/>
      </c>
      <c r="BC71" s="126" t="str">
        <f t="shared" si="146"/>
        <v/>
      </c>
      <c r="BD71" s="126" t="str">
        <f t="shared" si="147"/>
        <v/>
      </c>
      <c r="BE71" s="126" t="str">
        <f t="shared" si="148"/>
        <v/>
      </c>
      <c r="BF71" s="126" t="str">
        <f t="shared" si="149"/>
        <v/>
      </c>
      <c r="BG71" s="126" t="str">
        <f t="shared" si="150"/>
        <v/>
      </c>
      <c r="BH71" s="126" t="str">
        <f t="shared" si="151"/>
        <v/>
      </c>
      <c r="BI71" s="126" t="str">
        <f t="shared" si="152"/>
        <v/>
      </c>
      <c r="BJ71" s="126" t="str">
        <f t="shared" si="153"/>
        <v/>
      </c>
      <c r="BK71" s="126" t="str">
        <f t="shared" si="154"/>
        <v/>
      </c>
      <c r="BL71" s="126" t="str">
        <f t="shared" si="155"/>
        <v/>
      </c>
      <c r="BM71" s="126" t="str">
        <f t="shared" si="156"/>
        <v/>
      </c>
      <c r="BN71" s="126" t="str">
        <f t="shared" si="157"/>
        <v/>
      </c>
      <c r="BO71" s="126" t="str">
        <f t="shared" si="158"/>
        <v/>
      </c>
      <c r="BP71" s="126" t="str">
        <f t="shared" si="159"/>
        <v/>
      </c>
      <c r="BQ71" s="126" t="str">
        <f t="shared" si="160"/>
        <v/>
      </c>
      <c r="BR71" s="126" t="str">
        <f t="shared" si="161"/>
        <v/>
      </c>
      <c r="BS71" s="126" t="str">
        <f t="shared" si="162"/>
        <v/>
      </c>
      <c r="BT71" s="126" t="str">
        <f t="shared" si="163"/>
        <v/>
      </c>
      <c r="BU71" s="126" t="str">
        <f t="shared" si="164"/>
        <v/>
      </c>
      <c r="BV71" s="126">
        <f t="shared" si="165"/>
        <v>0</v>
      </c>
      <c r="BW71" s="126" t="str">
        <f t="shared" si="166"/>
        <v/>
      </c>
      <c r="BX71" s="126" t="str">
        <f t="shared" si="167"/>
        <v/>
      </c>
      <c r="BY71" s="126" t="str">
        <f t="shared" si="168"/>
        <v/>
      </c>
      <c r="BZ71" s="126">
        <f t="shared" si="169"/>
        <v>0</v>
      </c>
      <c r="CA71" s="126" t="str">
        <f t="shared" si="170"/>
        <v/>
      </c>
      <c r="CB71" s="126">
        <f t="shared" si="171"/>
        <v>0</v>
      </c>
      <c r="CC71" s="126" t="str">
        <f t="shared" si="172"/>
        <v/>
      </c>
      <c r="CD71" s="126" t="str">
        <f t="shared" si="173"/>
        <v/>
      </c>
      <c r="CE71" s="126">
        <f t="shared" si="174"/>
        <v>0</v>
      </c>
      <c r="CF71" s="126" t="str">
        <f t="shared" si="175"/>
        <v/>
      </c>
      <c r="CG71" s="126" t="str">
        <f t="shared" si="175"/>
        <v/>
      </c>
      <c r="CH71" s="126" t="str">
        <f t="shared" si="176"/>
        <v/>
      </c>
      <c r="CI71" s="126" t="str">
        <f t="shared" si="177"/>
        <v/>
      </c>
      <c r="CJ71" s="126" t="str">
        <f t="shared" si="177"/>
        <v/>
      </c>
      <c r="CK71" s="126" t="str">
        <f t="shared" si="177"/>
        <v/>
      </c>
      <c r="CL71" s="126" t="str">
        <f t="shared" si="178"/>
        <v/>
      </c>
      <c r="CM71" s="126" t="str">
        <f t="shared" si="179"/>
        <v/>
      </c>
      <c r="CN71" s="126" t="str">
        <f t="shared" si="180"/>
        <v/>
      </c>
      <c r="CO71" s="126" t="str">
        <f t="shared" si="181"/>
        <v/>
      </c>
      <c r="CP71" s="126" t="str">
        <f t="shared" si="182"/>
        <v/>
      </c>
      <c r="CQ71" s="126" t="str">
        <f t="shared" si="183"/>
        <v/>
      </c>
      <c r="CR71" s="126" t="str">
        <f t="shared" si="184"/>
        <v/>
      </c>
      <c r="CS71" s="126" t="str">
        <f t="shared" si="185"/>
        <v/>
      </c>
      <c r="CT71" s="126"/>
      <c r="CU71" s="126"/>
      <c r="CV71" s="127"/>
    </row>
    <row r="72" spans="1:100">
      <c r="A72" s="129"/>
      <c r="B72" s="125" t="str">
        <f t="shared" si="94"/>
        <v xml:space="preserve">zéro DH </v>
      </c>
      <c r="C72" s="126" t="str">
        <f t="shared" si="95"/>
        <v xml:space="preserve">Zéro DH </v>
      </c>
      <c r="D72" s="126">
        <f t="shared" si="96"/>
        <v>0</v>
      </c>
      <c r="E72" s="126">
        <f t="shared" si="97"/>
        <v>0</v>
      </c>
      <c r="F72" s="126">
        <f t="shared" si="98"/>
        <v>0</v>
      </c>
      <c r="G72" s="126">
        <f t="shared" si="99"/>
        <v>0</v>
      </c>
      <c r="H72" s="126">
        <f t="shared" si="100"/>
        <v>0</v>
      </c>
      <c r="I72" s="126"/>
      <c r="J72" s="126">
        <f t="shared" si="101"/>
        <v>0</v>
      </c>
      <c r="K72" s="126">
        <f t="shared" si="102"/>
        <v>0</v>
      </c>
      <c r="L72" s="126">
        <f t="shared" si="103"/>
        <v>0</v>
      </c>
      <c r="M72" s="126">
        <f t="shared" si="104"/>
        <v>0</v>
      </c>
      <c r="N72" s="126">
        <f t="shared" si="105"/>
        <v>0</v>
      </c>
      <c r="O72" s="126">
        <f t="shared" si="106"/>
        <v>0</v>
      </c>
      <c r="P72" s="126">
        <f t="shared" si="107"/>
        <v>0</v>
      </c>
      <c r="Q72" s="126">
        <f t="shared" si="108"/>
        <v>0</v>
      </c>
      <c r="R72" s="126">
        <f t="shared" si="109"/>
        <v>0</v>
      </c>
      <c r="S72" s="126">
        <f t="shared" si="110"/>
        <v>0</v>
      </c>
      <c r="T72" s="126">
        <f t="shared" si="111"/>
        <v>0</v>
      </c>
      <c r="U72" s="126">
        <f t="shared" si="112"/>
        <v>0</v>
      </c>
      <c r="V72" s="126">
        <f t="shared" si="113"/>
        <v>0</v>
      </c>
      <c r="W72" s="126">
        <f t="shared" si="114"/>
        <v>0</v>
      </c>
      <c r="X72" s="126" t="str">
        <f t="shared" si="115"/>
        <v/>
      </c>
      <c r="Y72" s="126" t="str">
        <f t="shared" si="116"/>
        <v/>
      </c>
      <c r="Z72" s="126" t="str">
        <f t="shared" si="117"/>
        <v/>
      </c>
      <c r="AA72" s="126" t="str">
        <f t="shared" si="118"/>
        <v/>
      </c>
      <c r="AB72" s="126" t="str">
        <f t="shared" si="119"/>
        <v/>
      </c>
      <c r="AC72" s="126" t="str">
        <f t="shared" si="120"/>
        <v/>
      </c>
      <c r="AD72" s="126" t="str">
        <f t="shared" si="121"/>
        <v/>
      </c>
      <c r="AE72" s="126" t="str">
        <f t="shared" si="122"/>
        <v/>
      </c>
      <c r="AF72" s="126" t="str">
        <f t="shared" si="123"/>
        <v/>
      </c>
      <c r="AG72" s="126" t="str">
        <f t="shared" si="124"/>
        <v/>
      </c>
      <c r="AH72" s="126" t="str">
        <f t="shared" si="125"/>
        <v xml:space="preserve">zéro </v>
      </c>
      <c r="AI72" s="126" t="str">
        <f t="shared" si="126"/>
        <v/>
      </c>
      <c r="AJ72" s="126" t="str">
        <f t="shared" si="127"/>
        <v/>
      </c>
      <c r="AK72" s="126" t="str">
        <f t="shared" si="128"/>
        <v/>
      </c>
      <c r="AL72" s="126" t="str">
        <f t="shared" si="129"/>
        <v xml:space="preserve">DH </v>
      </c>
      <c r="AM72" s="126" t="str">
        <f t="shared" si="130"/>
        <v/>
      </c>
      <c r="AN72" s="126" t="str">
        <f t="shared" si="131"/>
        <v/>
      </c>
      <c r="AO72" s="126" t="str">
        <f t="shared" si="132"/>
        <v/>
      </c>
      <c r="AP72" s="126" t="str">
        <f t="shared" si="133"/>
        <v/>
      </c>
      <c r="AQ72" s="126" t="str">
        <f t="shared" si="134"/>
        <v xml:space="preserve"> </v>
      </c>
      <c r="AR72" s="126" t="str">
        <f t="shared" si="135"/>
        <v xml:space="preserve">cents </v>
      </c>
      <c r="AS72" s="126" t="str">
        <f t="shared" si="136"/>
        <v/>
      </c>
      <c r="AT72" s="126" t="str">
        <f t="shared" si="137"/>
        <v/>
      </c>
      <c r="AU72" s="126">
        <f t="shared" si="138"/>
        <v>0</v>
      </c>
      <c r="AV72" s="126" t="str">
        <f t="shared" si="139"/>
        <v xml:space="preserve">cents </v>
      </c>
      <c r="AW72" s="126" t="str">
        <f t="shared" si="140"/>
        <v/>
      </c>
      <c r="AX72" s="126" t="str">
        <f t="shared" si="141"/>
        <v/>
      </c>
      <c r="AY72" s="126">
        <f t="shared" si="142"/>
        <v>0</v>
      </c>
      <c r="AZ72" s="126" t="str">
        <f t="shared" si="143"/>
        <v xml:space="preserve">cents </v>
      </c>
      <c r="BA72" s="126" t="str">
        <f t="shared" si="144"/>
        <v/>
      </c>
      <c r="BB72" s="126" t="str">
        <f t="shared" si="145"/>
        <v/>
      </c>
      <c r="BC72" s="126" t="str">
        <f t="shared" si="146"/>
        <v/>
      </c>
      <c r="BD72" s="126" t="str">
        <f t="shared" si="147"/>
        <v/>
      </c>
      <c r="BE72" s="126" t="str">
        <f t="shared" si="148"/>
        <v/>
      </c>
      <c r="BF72" s="126" t="str">
        <f t="shared" si="149"/>
        <v/>
      </c>
      <c r="BG72" s="126" t="str">
        <f t="shared" si="150"/>
        <v/>
      </c>
      <c r="BH72" s="126" t="str">
        <f t="shared" si="151"/>
        <v/>
      </c>
      <c r="BI72" s="126" t="str">
        <f t="shared" si="152"/>
        <v/>
      </c>
      <c r="BJ72" s="126" t="str">
        <f t="shared" si="153"/>
        <v/>
      </c>
      <c r="BK72" s="126" t="str">
        <f t="shared" si="154"/>
        <v/>
      </c>
      <c r="BL72" s="126" t="str">
        <f t="shared" si="155"/>
        <v/>
      </c>
      <c r="BM72" s="126" t="str">
        <f t="shared" si="156"/>
        <v/>
      </c>
      <c r="BN72" s="126" t="str">
        <f t="shared" si="157"/>
        <v/>
      </c>
      <c r="BO72" s="126" t="str">
        <f t="shared" si="158"/>
        <v/>
      </c>
      <c r="BP72" s="126" t="str">
        <f t="shared" si="159"/>
        <v/>
      </c>
      <c r="BQ72" s="126" t="str">
        <f t="shared" si="160"/>
        <v/>
      </c>
      <c r="BR72" s="126" t="str">
        <f t="shared" si="161"/>
        <v/>
      </c>
      <c r="BS72" s="126" t="str">
        <f t="shared" si="162"/>
        <v/>
      </c>
      <c r="BT72" s="126" t="str">
        <f t="shared" si="163"/>
        <v/>
      </c>
      <c r="BU72" s="126" t="str">
        <f t="shared" si="164"/>
        <v/>
      </c>
      <c r="BV72" s="126">
        <f t="shared" si="165"/>
        <v>0</v>
      </c>
      <c r="BW72" s="126" t="str">
        <f t="shared" si="166"/>
        <v/>
      </c>
      <c r="BX72" s="126" t="str">
        <f t="shared" si="167"/>
        <v/>
      </c>
      <c r="BY72" s="126" t="str">
        <f t="shared" si="168"/>
        <v/>
      </c>
      <c r="BZ72" s="126">
        <f t="shared" si="169"/>
        <v>0</v>
      </c>
      <c r="CA72" s="126" t="str">
        <f t="shared" si="170"/>
        <v/>
      </c>
      <c r="CB72" s="126">
        <f t="shared" si="171"/>
        <v>0</v>
      </c>
      <c r="CC72" s="126" t="str">
        <f t="shared" si="172"/>
        <v/>
      </c>
      <c r="CD72" s="126" t="str">
        <f t="shared" si="173"/>
        <v/>
      </c>
      <c r="CE72" s="126">
        <f t="shared" si="174"/>
        <v>0</v>
      </c>
      <c r="CF72" s="126" t="str">
        <f t="shared" si="175"/>
        <v/>
      </c>
      <c r="CG72" s="126" t="str">
        <f t="shared" si="175"/>
        <v/>
      </c>
      <c r="CH72" s="126" t="str">
        <f t="shared" si="176"/>
        <v/>
      </c>
      <c r="CI72" s="126" t="str">
        <f t="shared" si="177"/>
        <v/>
      </c>
      <c r="CJ72" s="126" t="str">
        <f t="shared" si="177"/>
        <v/>
      </c>
      <c r="CK72" s="126" t="str">
        <f t="shared" si="177"/>
        <v/>
      </c>
      <c r="CL72" s="126" t="str">
        <f t="shared" si="178"/>
        <v/>
      </c>
      <c r="CM72" s="126" t="str">
        <f t="shared" si="179"/>
        <v/>
      </c>
      <c r="CN72" s="126" t="str">
        <f t="shared" si="180"/>
        <v/>
      </c>
      <c r="CO72" s="126" t="str">
        <f t="shared" si="181"/>
        <v/>
      </c>
      <c r="CP72" s="126" t="str">
        <f t="shared" si="182"/>
        <v/>
      </c>
      <c r="CQ72" s="126" t="str">
        <f t="shared" si="183"/>
        <v/>
      </c>
      <c r="CR72" s="126" t="str">
        <f t="shared" si="184"/>
        <v/>
      </c>
      <c r="CS72" s="126" t="str">
        <f t="shared" si="185"/>
        <v/>
      </c>
      <c r="CT72" s="126"/>
      <c r="CU72" s="126"/>
      <c r="CV72" s="127"/>
    </row>
    <row r="73" spans="1:100">
      <c r="A73" s="129"/>
      <c r="B73" s="125" t="str">
        <f t="shared" si="94"/>
        <v xml:space="preserve">zéro DH </v>
      </c>
      <c r="C73" s="126" t="str">
        <f t="shared" si="95"/>
        <v xml:space="preserve">Zéro DH </v>
      </c>
      <c r="D73" s="126">
        <f t="shared" si="96"/>
        <v>0</v>
      </c>
      <c r="E73" s="126">
        <f t="shared" si="97"/>
        <v>0</v>
      </c>
      <c r="F73" s="126">
        <f t="shared" si="98"/>
        <v>0</v>
      </c>
      <c r="G73" s="126">
        <f t="shared" si="99"/>
        <v>0</v>
      </c>
      <c r="H73" s="126">
        <f t="shared" si="100"/>
        <v>0</v>
      </c>
      <c r="I73" s="126"/>
      <c r="J73" s="126">
        <f t="shared" si="101"/>
        <v>0</v>
      </c>
      <c r="K73" s="126">
        <f t="shared" si="102"/>
        <v>0</v>
      </c>
      <c r="L73" s="126">
        <f t="shared" si="103"/>
        <v>0</v>
      </c>
      <c r="M73" s="126">
        <f t="shared" si="104"/>
        <v>0</v>
      </c>
      <c r="N73" s="126">
        <f t="shared" si="105"/>
        <v>0</v>
      </c>
      <c r="O73" s="126">
        <f t="shared" si="106"/>
        <v>0</v>
      </c>
      <c r="P73" s="126">
        <f t="shared" si="107"/>
        <v>0</v>
      </c>
      <c r="Q73" s="126">
        <f t="shared" si="108"/>
        <v>0</v>
      </c>
      <c r="R73" s="126">
        <f t="shared" si="109"/>
        <v>0</v>
      </c>
      <c r="S73" s="126">
        <f t="shared" si="110"/>
        <v>0</v>
      </c>
      <c r="T73" s="126">
        <f t="shared" si="111"/>
        <v>0</v>
      </c>
      <c r="U73" s="126">
        <f t="shared" si="112"/>
        <v>0</v>
      </c>
      <c r="V73" s="126">
        <f t="shared" si="113"/>
        <v>0</v>
      </c>
      <c r="W73" s="126">
        <f t="shared" si="114"/>
        <v>0</v>
      </c>
      <c r="X73" s="126" t="str">
        <f t="shared" si="115"/>
        <v/>
      </c>
      <c r="Y73" s="126" t="str">
        <f t="shared" si="116"/>
        <v/>
      </c>
      <c r="Z73" s="126" t="str">
        <f t="shared" si="117"/>
        <v/>
      </c>
      <c r="AA73" s="126" t="str">
        <f t="shared" si="118"/>
        <v/>
      </c>
      <c r="AB73" s="126" t="str">
        <f t="shared" si="119"/>
        <v/>
      </c>
      <c r="AC73" s="126" t="str">
        <f t="shared" si="120"/>
        <v/>
      </c>
      <c r="AD73" s="126" t="str">
        <f t="shared" si="121"/>
        <v/>
      </c>
      <c r="AE73" s="126" t="str">
        <f t="shared" si="122"/>
        <v/>
      </c>
      <c r="AF73" s="126" t="str">
        <f t="shared" si="123"/>
        <v/>
      </c>
      <c r="AG73" s="126" t="str">
        <f t="shared" si="124"/>
        <v/>
      </c>
      <c r="AH73" s="126" t="str">
        <f t="shared" si="125"/>
        <v xml:space="preserve">zéro </v>
      </c>
      <c r="AI73" s="126" t="str">
        <f t="shared" si="126"/>
        <v/>
      </c>
      <c r="AJ73" s="126" t="str">
        <f t="shared" si="127"/>
        <v/>
      </c>
      <c r="AK73" s="126" t="str">
        <f t="shared" si="128"/>
        <v/>
      </c>
      <c r="AL73" s="126" t="str">
        <f t="shared" si="129"/>
        <v xml:space="preserve">DH </v>
      </c>
      <c r="AM73" s="126" t="str">
        <f t="shared" si="130"/>
        <v/>
      </c>
      <c r="AN73" s="126" t="str">
        <f t="shared" si="131"/>
        <v/>
      </c>
      <c r="AO73" s="126" t="str">
        <f t="shared" si="132"/>
        <v/>
      </c>
      <c r="AP73" s="126" t="str">
        <f t="shared" si="133"/>
        <v/>
      </c>
      <c r="AQ73" s="126" t="str">
        <f t="shared" si="134"/>
        <v xml:space="preserve"> </v>
      </c>
      <c r="AR73" s="126" t="str">
        <f t="shared" si="135"/>
        <v xml:space="preserve">cents </v>
      </c>
      <c r="AS73" s="126" t="str">
        <f t="shared" si="136"/>
        <v/>
      </c>
      <c r="AT73" s="126" t="str">
        <f t="shared" si="137"/>
        <v/>
      </c>
      <c r="AU73" s="126">
        <f t="shared" si="138"/>
        <v>0</v>
      </c>
      <c r="AV73" s="126" t="str">
        <f t="shared" si="139"/>
        <v xml:space="preserve">cents </v>
      </c>
      <c r="AW73" s="126" t="str">
        <f t="shared" si="140"/>
        <v/>
      </c>
      <c r="AX73" s="126" t="str">
        <f t="shared" si="141"/>
        <v/>
      </c>
      <c r="AY73" s="126">
        <f t="shared" si="142"/>
        <v>0</v>
      </c>
      <c r="AZ73" s="126" t="str">
        <f t="shared" si="143"/>
        <v xml:space="preserve">cents </v>
      </c>
      <c r="BA73" s="126" t="str">
        <f t="shared" si="144"/>
        <v/>
      </c>
      <c r="BB73" s="126" t="str">
        <f t="shared" si="145"/>
        <v/>
      </c>
      <c r="BC73" s="126" t="str">
        <f t="shared" si="146"/>
        <v/>
      </c>
      <c r="BD73" s="126" t="str">
        <f t="shared" si="147"/>
        <v/>
      </c>
      <c r="BE73" s="126" t="str">
        <f t="shared" si="148"/>
        <v/>
      </c>
      <c r="BF73" s="126" t="str">
        <f t="shared" si="149"/>
        <v/>
      </c>
      <c r="BG73" s="126" t="str">
        <f t="shared" si="150"/>
        <v/>
      </c>
      <c r="BH73" s="126" t="str">
        <f t="shared" si="151"/>
        <v/>
      </c>
      <c r="BI73" s="126" t="str">
        <f t="shared" si="152"/>
        <v/>
      </c>
      <c r="BJ73" s="126" t="str">
        <f t="shared" si="153"/>
        <v/>
      </c>
      <c r="BK73" s="126" t="str">
        <f t="shared" si="154"/>
        <v/>
      </c>
      <c r="BL73" s="126" t="str">
        <f t="shared" si="155"/>
        <v/>
      </c>
      <c r="BM73" s="126" t="str">
        <f t="shared" si="156"/>
        <v/>
      </c>
      <c r="BN73" s="126" t="str">
        <f t="shared" si="157"/>
        <v/>
      </c>
      <c r="BO73" s="126" t="str">
        <f t="shared" si="158"/>
        <v/>
      </c>
      <c r="BP73" s="126" t="str">
        <f t="shared" si="159"/>
        <v/>
      </c>
      <c r="BQ73" s="126" t="str">
        <f t="shared" si="160"/>
        <v/>
      </c>
      <c r="BR73" s="126" t="str">
        <f t="shared" si="161"/>
        <v/>
      </c>
      <c r="BS73" s="126" t="str">
        <f t="shared" si="162"/>
        <v/>
      </c>
      <c r="BT73" s="126" t="str">
        <f t="shared" si="163"/>
        <v/>
      </c>
      <c r="BU73" s="126" t="str">
        <f t="shared" si="164"/>
        <v/>
      </c>
      <c r="BV73" s="126">
        <f t="shared" si="165"/>
        <v>0</v>
      </c>
      <c r="BW73" s="126" t="str">
        <f t="shared" si="166"/>
        <v/>
      </c>
      <c r="BX73" s="126" t="str">
        <f t="shared" si="167"/>
        <v/>
      </c>
      <c r="BY73" s="126" t="str">
        <f t="shared" si="168"/>
        <v/>
      </c>
      <c r="BZ73" s="126">
        <f t="shared" si="169"/>
        <v>0</v>
      </c>
      <c r="CA73" s="126" t="str">
        <f t="shared" si="170"/>
        <v/>
      </c>
      <c r="CB73" s="126">
        <f t="shared" si="171"/>
        <v>0</v>
      </c>
      <c r="CC73" s="126" t="str">
        <f t="shared" si="172"/>
        <v/>
      </c>
      <c r="CD73" s="126" t="str">
        <f t="shared" si="173"/>
        <v/>
      </c>
      <c r="CE73" s="126">
        <f t="shared" si="174"/>
        <v>0</v>
      </c>
      <c r="CF73" s="126" t="str">
        <f t="shared" si="175"/>
        <v/>
      </c>
      <c r="CG73" s="126" t="str">
        <f t="shared" si="175"/>
        <v/>
      </c>
      <c r="CH73" s="126" t="str">
        <f t="shared" si="176"/>
        <v/>
      </c>
      <c r="CI73" s="126" t="str">
        <f t="shared" si="177"/>
        <v/>
      </c>
      <c r="CJ73" s="126" t="str">
        <f t="shared" si="177"/>
        <v/>
      </c>
      <c r="CK73" s="126" t="str">
        <f t="shared" si="177"/>
        <v/>
      </c>
      <c r="CL73" s="126" t="str">
        <f t="shared" si="178"/>
        <v/>
      </c>
      <c r="CM73" s="126" t="str">
        <f t="shared" si="179"/>
        <v/>
      </c>
      <c r="CN73" s="126" t="str">
        <f t="shared" si="180"/>
        <v/>
      </c>
      <c r="CO73" s="126" t="str">
        <f t="shared" si="181"/>
        <v/>
      </c>
      <c r="CP73" s="126" t="str">
        <f t="shared" si="182"/>
        <v/>
      </c>
      <c r="CQ73" s="126" t="str">
        <f t="shared" si="183"/>
        <v/>
      </c>
      <c r="CR73" s="126" t="str">
        <f t="shared" si="184"/>
        <v/>
      </c>
      <c r="CS73" s="126" t="str">
        <f t="shared" si="185"/>
        <v/>
      </c>
      <c r="CT73" s="126"/>
      <c r="CU73" s="126"/>
      <c r="CV73" s="127"/>
    </row>
    <row r="74" spans="1:100">
      <c r="A74" s="129"/>
      <c r="B74" s="125" t="str">
        <f t="shared" si="94"/>
        <v xml:space="preserve">zéro DH </v>
      </c>
      <c r="C74" s="126" t="str">
        <f t="shared" si="95"/>
        <v xml:space="preserve">Zéro DH </v>
      </c>
      <c r="D74" s="126">
        <f t="shared" si="96"/>
        <v>0</v>
      </c>
      <c r="E74" s="126">
        <f t="shared" si="97"/>
        <v>0</v>
      </c>
      <c r="F74" s="126">
        <f t="shared" si="98"/>
        <v>0</v>
      </c>
      <c r="G74" s="126">
        <f t="shared" si="99"/>
        <v>0</v>
      </c>
      <c r="H74" s="126">
        <f t="shared" si="100"/>
        <v>0</v>
      </c>
      <c r="I74" s="126"/>
      <c r="J74" s="126">
        <f t="shared" si="101"/>
        <v>0</v>
      </c>
      <c r="K74" s="126">
        <f t="shared" si="102"/>
        <v>0</v>
      </c>
      <c r="L74" s="126">
        <f t="shared" si="103"/>
        <v>0</v>
      </c>
      <c r="M74" s="126">
        <f t="shared" si="104"/>
        <v>0</v>
      </c>
      <c r="N74" s="126">
        <f t="shared" si="105"/>
        <v>0</v>
      </c>
      <c r="O74" s="126">
        <f t="shared" si="106"/>
        <v>0</v>
      </c>
      <c r="P74" s="126">
        <f t="shared" si="107"/>
        <v>0</v>
      </c>
      <c r="Q74" s="126">
        <f t="shared" si="108"/>
        <v>0</v>
      </c>
      <c r="R74" s="126">
        <f t="shared" si="109"/>
        <v>0</v>
      </c>
      <c r="S74" s="126">
        <f t="shared" si="110"/>
        <v>0</v>
      </c>
      <c r="T74" s="126">
        <f t="shared" si="111"/>
        <v>0</v>
      </c>
      <c r="U74" s="126">
        <f t="shared" si="112"/>
        <v>0</v>
      </c>
      <c r="V74" s="126">
        <f t="shared" si="113"/>
        <v>0</v>
      </c>
      <c r="W74" s="126">
        <f t="shared" si="114"/>
        <v>0</v>
      </c>
      <c r="X74" s="126" t="str">
        <f t="shared" si="115"/>
        <v/>
      </c>
      <c r="Y74" s="126" t="str">
        <f t="shared" si="116"/>
        <v/>
      </c>
      <c r="Z74" s="126" t="str">
        <f t="shared" si="117"/>
        <v/>
      </c>
      <c r="AA74" s="126" t="str">
        <f t="shared" si="118"/>
        <v/>
      </c>
      <c r="AB74" s="126" t="str">
        <f t="shared" si="119"/>
        <v/>
      </c>
      <c r="AC74" s="126" t="str">
        <f t="shared" si="120"/>
        <v/>
      </c>
      <c r="AD74" s="126" t="str">
        <f t="shared" si="121"/>
        <v/>
      </c>
      <c r="AE74" s="126" t="str">
        <f t="shared" si="122"/>
        <v/>
      </c>
      <c r="AF74" s="126" t="str">
        <f t="shared" si="123"/>
        <v/>
      </c>
      <c r="AG74" s="126" t="str">
        <f t="shared" si="124"/>
        <v/>
      </c>
      <c r="AH74" s="126" t="str">
        <f t="shared" si="125"/>
        <v xml:space="preserve">zéro </v>
      </c>
      <c r="AI74" s="126" t="str">
        <f t="shared" si="126"/>
        <v/>
      </c>
      <c r="AJ74" s="126" t="str">
        <f t="shared" si="127"/>
        <v/>
      </c>
      <c r="AK74" s="126" t="str">
        <f t="shared" si="128"/>
        <v/>
      </c>
      <c r="AL74" s="126" t="str">
        <f t="shared" si="129"/>
        <v xml:space="preserve">DH </v>
      </c>
      <c r="AM74" s="126" t="str">
        <f t="shared" si="130"/>
        <v/>
      </c>
      <c r="AN74" s="126" t="str">
        <f t="shared" si="131"/>
        <v/>
      </c>
      <c r="AO74" s="126" t="str">
        <f t="shared" si="132"/>
        <v/>
      </c>
      <c r="AP74" s="126" t="str">
        <f t="shared" si="133"/>
        <v/>
      </c>
      <c r="AQ74" s="126" t="str">
        <f t="shared" si="134"/>
        <v xml:space="preserve"> </v>
      </c>
      <c r="AR74" s="126" t="str">
        <f t="shared" si="135"/>
        <v xml:space="preserve">cents </v>
      </c>
      <c r="AS74" s="126" t="str">
        <f t="shared" si="136"/>
        <v/>
      </c>
      <c r="AT74" s="126" t="str">
        <f t="shared" si="137"/>
        <v/>
      </c>
      <c r="AU74" s="126">
        <f t="shared" si="138"/>
        <v>0</v>
      </c>
      <c r="AV74" s="126" t="str">
        <f t="shared" si="139"/>
        <v xml:space="preserve">cents </v>
      </c>
      <c r="AW74" s="126" t="str">
        <f t="shared" si="140"/>
        <v/>
      </c>
      <c r="AX74" s="126" t="str">
        <f t="shared" si="141"/>
        <v/>
      </c>
      <c r="AY74" s="126">
        <f t="shared" si="142"/>
        <v>0</v>
      </c>
      <c r="AZ74" s="126" t="str">
        <f t="shared" si="143"/>
        <v xml:space="preserve">cents </v>
      </c>
      <c r="BA74" s="126" t="str">
        <f t="shared" si="144"/>
        <v/>
      </c>
      <c r="BB74" s="126" t="str">
        <f t="shared" si="145"/>
        <v/>
      </c>
      <c r="BC74" s="126" t="str">
        <f t="shared" si="146"/>
        <v/>
      </c>
      <c r="BD74" s="126" t="str">
        <f t="shared" si="147"/>
        <v/>
      </c>
      <c r="BE74" s="126" t="str">
        <f t="shared" si="148"/>
        <v/>
      </c>
      <c r="BF74" s="126" t="str">
        <f t="shared" si="149"/>
        <v/>
      </c>
      <c r="BG74" s="126" t="str">
        <f t="shared" si="150"/>
        <v/>
      </c>
      <c r="BH74" s="126" t="str">
        <f t="shared" si="151"/>
        <v/>
      </c>
      <c r="BI74" s="126" t="str">
        <f t="shared" si="152"/>
        <v/>
      </c>
      <c r="BJ74" s="126" t="str">
        <f t="shared" si="153"/>
        <v/>
      </c>
      <c r="BK74" s="126" t="str">
        <f t="shared" si="154"/>
        <v/>
      </c>
      <c r="BL74" s="126" t="str">
        <f t="shared" si="155"/>
        <v/>
      </c>
      <c r="BM74" s="126" t="str">
        <f t="shared" si="156"/>
        <v/>
      </c>
      <c r="BN74" s="126" t="str">
        <f t="shared" si="157"/>
        <v/>
      </c>
      <c r="BO74" s="126" t="str">
        <f t="shared" si="158"/>
        <v/>
      </c>
      <c r="BP74" s="126" t="str">
        <f t="shared" si="159"/>
        <v/>
      </c>
      <c r="BQ74" s="126" t="str">
        <f t="shared" si="160"/>
        <v/>
      </c>
      <c r="BR74" s="126" t="str">
        <f t="shared" si="161"/>
        <v/>
      </c>
      <c r="BS74" s="126" t="str">
        <f t="shared" si="162"/>
        <v/>
      </c>
      <c r="BT74" s="126" t="str">
        <f t="shared" si="163"/>
        <v/>
      </c>
      <c r="BU74" s="126" t="str">
        <f t="shared" si="164"/>
        <v/>
      </c>
      <c r="BV74" s="126">
        <f t="shared" si="165"/>
        <v>0</v>
      </c>
      <c r="BW74" s="126" t="str">
        <f t="shared" si="166"/>
        <v/>
      </c>
      <c r="BX74" s="126" t="str">
        <f t="shared" si="167"/>
        <v/>
      </c>
      <c r="BY74" s="126" t="str">
        <f t="shared" si="168"/>
        <v/>
      </c>
      <c r="BZ74" s="126">
        <f t="shared" si="169"/>
        <v>0</v>
      </c>
      <c r="CA74" s="126" t="str">
        <f t="shared" si="170"/>
        <v/>
      </c>
      <c r="CB74" s="126">
        <f t="shared" si="171"/>
        <v>0</v>
      </c>
      <c r="CC74" s="126" t="str">
        <f t="shared" si="172"/>
        <v/>
      </c>
      <c r="CD74" s="126" t="str">
        <f t="shared" si="173"/>
        <v/>
      </c>
      <c r="CE74" s="126">
        <f t="shared" si="174"/>
        <v>0</v>
      </c>
      <c r="CF74" s="126" t="str">
        <f t="shared" si="175"/>
        <v/>
      </c>
      <c r="CG74" s="126" t="str">
        <f t="shared" si="175"/>
        <v/>
      </c>
      <c r="CH74" s="126" t="str">
        <f t="shared" si="176"/>
        <v/>
      </c>
      <c r="CI74" s="126" t="str">
        <f t="shared" si="177"/>
        <v/>
      </c>
      <c r="CJ74" s="126" t="str">
        <f t="shared" si="177"/>
        <v/>
      </c>
      <c r="CK74" s="126" t="str">
        <f t="shared" si="177"/>
        <v/>
      </c>
      <c r="CL74" s="126" t="str">
        <f t="shared" si="178"/>
        <v/>
      </c>
      <c r="CM74" s="126" t="str">
        <f t="shared" si="179"/>
        <v/>
      </c>
      <c r="CN74" s="126" t="str">
        <f t="shared" si="180"/>
        <v/>
      </c>
      <c r="CO74" s="126" t="str">
        <f t="shared" si="181"/>
        <v/>
      </c>
      <c r="CP74" s="126" t="str">
        <f t="shared" si="182"/>
        <v/>
      </c>
      <c r="CQ74" s="126" t="str">
        <f t="shared" si="183"/>
        <v/>
      </c>
      <c r="CR74" s="126" t="str">
        <f t="shared" si="184"/>
        <v/>
      </c>
      <c r="CS74" s="126" t="str">
        <f t="shared" si="185"/>
        <v/>
      </c>
      <c r="CT74" s="126"/>
      <c r="CU74" s="126"/>
      <c r="CV74" s="127"/>
    </row>
    <row r="75" spans="1:100">
      <c r="A75" s="129"/>
      <c r="B75" s="125" t="str">
        <f t="shared" si="94"/>
        <v xml:space="preserve">zéro DH </v>
      </c>
      <c r="C75" s="126" t="str">
        <f t="shared" si="95"/>
        <v xml:space="preserve">Zéro DH </v>
      </c>
      <c r="D75" s="126">
        <f t="shared" si="96"/>
        <v>0</v>
      </c>
      <c r="E75" s="126">
        <f t="shared" si="97"/>
        <v>0</v>
      </c>
      <c r="F75" s="126">
        <f t="shared" si="98"/>
        <v>0</v>
      </c>
      <c r="G75" s="126">
        <f t="shared" si="99"/>
        <v>0</v>
      </c>
      <c r="H75" s="126">
        <f t="shared" si="100"/>
        <v>0</v>
      </c>
      <c r="I75" s="126"/>
      <c r="J75" s="126">
        <f t="shared" si="101"/>
        <v>0</v>
      </c>
      <c r="K75" s="126">
        <f t="shared" si="102"/>
        <v>0</v>
      </c>
      <c r="L75" s="126">
        <f t="shared" si="103"/>
        <v>0</v>
      </c>
      <c r="M75" s="126">
        <f t="shared" si="104"/>
        <v>0</v>
      </c>
      <c r="N75" s="126">
        <f t="shared" si="105"/>
        <v>0</v>
      </c>
      <c r="O75" s="126">
        <f t="shared" si="106"/>
        <v>0</v>
      </c>
      <c r="P75" s="126">
        <f t="shared" si="107"/>
        <v>0</v>
      </c>
      <c r="Q75" s="126">
        <f t="shared" si="108"/>
        <v>0</v>
      </c>
      <c r="R75" s="126">
        <f t="shared" si="109"/>
        <v>0</v>
      </c>
      <c r="S75" s="126">
        <f t="shared" si="110"/>
        <v>0</v>
      </c>
      <c r="T75" s="126">
        <f t="shared" si="111"/>
        <v>0</v>
      </c>
      <c r="U75" s="126">
        <f t="shared" si="112"/>
        <v>0</v>
      </c>
      <c r="V75" s="126">
        <f t="shared" si="113"/>
        <v>0</v>
      </c>
      <c r="W75" s="126">
        <f t="shared" si="114"/>
        <v>0</v>
      </c>
      <c r="X75" s="126" t="str">
        <f t="shared" si="115"/>
        <v/>
      </c>
      <c r="Y75" s="126" t="str">
        <f t="shared" si="116"/>
        <v/>
      </c>
      <c r="Z75" s="126" t="str">
        <f t="shared" si="117"/>
        <v/>
      </c>
      <c r="AA75" s="126" t="str">
        <f t="shared" si="118"/>
        <v/>
      </c>
      <c r="AB75" s="126" t="str">
        <f t="shared" si="119"/>
        <v/>
      </c>
      <c r="AC75" s="126" t="str">
        <f t="shared" si="120"/>
        <v/>
      </c>
      <c r="AD75" s="126" t="str">
        <f t="shared" si="121"/>
        <v/>
      </c>
      <c r="AE75" s="126" t="str">
        <f t="shared" si="122"/>
        <v/>
      </c>
      <c r="AF75" s="126" t="str">
        <f t="shared" si="123"/>
        <v/>
      </c>
      <c r="AG75" s="126" t="str">
        <f t="shared" si="124"/>
        <v/>
      </c>
      <c r="AH75" s="126" t="str">
        <f t="shared" si="125"/>
        <v xml:space="preserve">zéro </v>
      </c>
      <c r="AI75" s="126" t="str">
        <f t="shared" si="126"/>
        <v/>
      </c>
      <c r="AJ75" s="126" t="str">
        <f t="shared" si="127"/>
        <v/>
      </c>
      <c r="AK75" s="126" t="str">
        <f t="shared" si="128"/>
        <v/>
      </c>
      <c r="AL75" s="126" t="str">
        <f t="shared" si="129"/>
        <v xml:space="preserve">DH </v>
      </c>
      <c r="AM75" s="126" t="str">
        <f t="shared" si="130"/>
        <v/>
      </c>
      <c r="AN75" s="126" t="str">
        <f t="shared" si="131"/>
        <v/>
      </c>
      <c r="AO75" s="126" t="str">
        <f t="shared" si="132"/>
        <v/>
      </c>
      <c r="AP75" s="126" t="str">
        <f t="shared" si="133"/>
        <v/>
      </c>
      <c r="AQ75" s="126" t="str">
        <f t="shared" si="134"/>
        <v xml:space="preserve"> </v>
      </c>
      <c r="AR75" s="126" t="str">
        <f t="shared" si="135"/>
        <v xml:space="preserve">cents </v>
      </c>
      <c r="AS75" s="126" t="str">
        <f t="shared" si="136"/>
        <v/>
      </c>
      <c r="AT75" s="126" t="str">
        <f t="shared" si="137"/>
        <v/>
      </c>
      <c r="AU75" s="126">
        <f t="shared" si="138"/>
        <v>0</v>
      </c>
      <c r="AV75" s="126" t="str">
        <f t="shared" si="139"/>
        <v xml:space="preserve">cents </v>
      </c>
      <c r="AW75" s="126" t="str">
        <f t="shared" si="140"/>
        <v/>
      </c>
      <c r="AX75" s="126" t="str">
        <f t="shared" si="141"/>
        <v/>
      </c>
      <c r="AY75" s="126">
        <f t="shared" si="142"/>
        <v>0</v>
      </c>
      <c r="AZ75" s="126" t="str">
        <f t="shared" si="143"/>
        <v xml:space="preserve">cents </v>
      </c>
      <c r="BA75" s="126" t="str">
        <f t="shared" si="144"/>
        <v/>
      </c>
      <c r="BB75" s="126" t="str">
        <f t="shared" si="145"/>
        <v/>
      </c>
      <c r="BC75" s="126" t="str">
        <f t="shared" si="146"/>
        <v/>
      </c>
      <c r="BD75" s="126" t="str">
        <f t="shared" si="147"/>
        <v/>
      </c>
      <c r="BE75" s="126" t="str">
        <f t="shared" si="148"/>
        <v/>
      </c>
      <c r="BF75" s="126" t="str">
        <f t="shared" si="149"/>
        <v/>
      </c>
      <c r="BG75" s="126" t="str">
        <f t="shared" si="150"/>
        <v/>
      </c>
      <c r="BH75" s="126" t="str">
        <f t="shared" si="151"/>
        <v/>
      </c>
      <c r="BI75" s="126" t="str">
        <f t="shared" si="152"/>
        <v/>
      </c>
      <c r="BJ75" s="126" t="str">
        <f t="shared" si="153"/>
        <v/>
      </c>
      <c r="BK75" s="126" t="str">
        <f t="shared" si="154"/>
        <v/>
      </c>
      <c r="BL75" s="126" t="str">
        <f t="shared" si="155"/>
        <v/>
      </c>
      <c r="BM75" s="126" t="str">
        <f t="shared" si="156"/>
        <v/>
      </c>
      <c r="BN75" s="126" t="str">
        <f t="shared" si="157"/>
        <v/>
      </c>
      <c r="BO75" s="126" t="str">
        <f t="shared" si="158"/>
        <v/>
      </c>
      <c r="BP75" s="126" t="str">
        <f t="shared" si="159"/>
        <v/>
      </c>
      <c r="BQ75" s="126" t="str">
        <f t="shared" si="160"/>
        <v/>
      </c>
      <c r="BR75" s="126" t="str">
        <f t="shared" si="161"/>
        <v/>
      </c>
      <c r="BS75" s="126" t="str">
        <f t="shared" si="162"/>
        <v/>
      </c>
      <c r="BT75" s="126" t="str">
        <f t="shared" si="163"/>
        <v/>
      </c>
      <c r="BU75" s="126" t="str">
        <f t="shared" si="164"/>
        <v/>
      </c>
      <c r="BV75" s="126">
        <f t="shared" si="165"/>
        <v>0</v>
      </c>
      <c r="BW75" s="126" t="str">
        <f t="shared" si="166"/>
        <v/>
      </c>
      <c r="BX75" s="126" t="str">
        <f t="shared" si="167"/>
        <v/>
      </c>
      <c r="BY75" s="126" t="str">
        <f t="shared" si="168"/>
        <v/>
      </c>
      <c r="BZ75" s="126">
        <f t="shared" si="169"/>
        <v>0</v>
      </c>
      <c r="CA75" s="126" t="str">
        <f t="shared" si="170"/>
        <v/>
      </c>
      <c r="CB75" s="126">
        <f t="shared" si="171"/>
        <v>0</v>
      </c>
      <c r="CC75" s="126" t="str">
        <f t="shared" si="172"/>
        <v/>
      </c>
      <c r="CD75" s="126" t="str">
        <f t="shared" si="173"/>
        <v/>
      </c>
      <c r="CE75" s="126">
        <f t="shared" si="174"/>
        <v>0</v>
      </c>
      <c r="CF75" s="126" t="str">
        <f t="shared" si="175"/>
        <v/>
      </c>
      <c r="CG75" s="126" t="str">
        <f t="shared" si="175"/>
        <v/>
      </c>
      <c r="CH75" s="126" t="str">
        <f t="shared" si="176"/>
        <v/>
      </c>
      <c r="CI75" s="126" t="str">
        <f t="shared" si="177"/>
        <v/>
      </c>
      <c r="CJ75" s="126" t="str">
        <f t="shared" si="177"/>
        <v/>
      </c>
      <c r="CK75" s="126" t="str">
        <f t="shared" si="177"/>
        <v/>
      </c>
      <c r="CL75" s="126" t="str">
        <f t="shared" si="178"/>
        <v/>
      </c>
      <c r="CM75" s="126" t="str">
        <f t="shared" si="179"/>
        <v/>
      </c>
      <c r="CN75" s="126" t="str">
        <f t="shared" si="180"/>
        <v/>
      </c>
      <c r="CO75" s="126" t="str">
        <f t="shared" si="181"/>
        <v/>
      </c>
      <c r="CP75" s="126" t="str">
        <f t="shared" si="182"/>
        <v/>
      </c>
      <c r="CQ75" s="126" t="str">
        <f t="shared" si="183"/>
        <v/>
      </c>
      <c r="CR75" s="126" t="str">
        <f t="shared" si="184"/>
        <v/>
      </c>
      <c r="CS75" s="126" t="str">
        <f t="shared" si="185"/>
        <v/>
      </c>
      <c r="CT75" s="126"/>
      <c r="CU75" s="126"/>
      <c r="CV75" s="127"/>
    </row>
    <row r="76" spans="1:100">
      <c r="A76" s="129"/>
      <c r="B76" s="125" t="str">
        <f t="shared" si="94"/>
        <v xml:space="preserve">zéro DH </v>
      </c>
      <c r="C76" s="126" t="str">
        <f t="shared" si="95"/>
        <v xml:space="preserve">Zéro DH </v>
      </c>
      <c r="D76" s="126">
        <f t="shared" si="96"/>
        <v>0</v>
      </c>
      <c r="E76" s="126">
        <f t="shared" si="97"/>
        <v>0</v>
      </c>
      <c r="F76" s="126">
        <f t="shared" si="98"/>
        <v>0</v>
      </c>
      <c r="G76" s="126">
        <f t="shared" si="99"/>
        <v>0</v>
      </c>
      <c r="H76" s="126">
        <f t="shared" si="100"/>
        <v>0</v>
      </c>
      <c r="I76" s="126"/>
      <c r="J76" s="126">
        <f t="shared" si="101"/>
        <v>0</v>
      </c>
      <c r="K76" s="126">
        <f t="shared" si="102"/>
        <v>0</v>
      </c>
      <c r="L76" s="126">
        <f t="shared" si="103"/>
        <v>0</v>
      </c>
      <c r="M76" s="126">
        <f t="shared" si="104"/>
        <v>0</v>
      </c>
      <c r="N76" s="126">
        <f t="shared" si="105"/>
        <v>0</v>
      </c>
      <c r="O76" s="126">
        <f t="shared" si="106"/>
        <v>0</v>
      </c>
      <c r="P76" s="126">
        <f t="shared" si="107"/>
        <v>0</v>
      </c>
      <c r="Q76" s="126">
        <f t="shared" si="108"/>
        <v>0</v>
      </c>
      <c r="R76" s="126">
        <f t="shared" si="109"/>
        <v>0</v>
      </c>
      <c r="S76" s="126">
        <f t="shared" si="110"/>
        <v>0</v>
      </c>
      <c r="T76" s="126">
        <f t="shared" si="111"/>
        <v>0</v>
      </c>
      <c r="U76" s="126">
        <f t="shared" si="112"/>
        <v>0</v>
      </c>
      <c r="V76" s="126">
        <f t="shared" si="113"/>
        <v>0</v>
      </c>
      <c r="W76" s="126">
        <f t="shared" si="114"/>
        <v>0</v>
      </c>
      <c r="X76" s="126" t="str">
        <f t="shared" si="115"/>
        <v/>
      </c>
      <c r="Y76" s="126" t="str">
        <f t="shared" si="116"/>
        <v/>
      </c>
      <c r="Z76" s="126" t="str">
        <f t="shared" si="117"/>
        <v/>
      </c>
      <c r="AA76" s="126" t="str">
        <f t="shared" si="118"/>
        <v/>
      </c>
      <c r="AB76" s="126" t="str">
        <f t="shared" si="119"/>
        <v/>
      </c>
      <c r="AC76" s="126" t="str">
        <f t="shared" si="120"/>
        <v/>
      </c>
      <c r="AD76" s="126" t="str">
        <f t="shared" si="121"/>
        <v/>
      </c>
      <c r="AE76" s="126" t="str">
        <f t="shared" si="122"/>
        <v/>
      </c>
      <c r="AF76" s="126" t="str">
        <f t="shared" si="123"/>
        <v/>
      </c>
      <c r="AG76" s="126" t="str">
        <f t="shared" si="124"/>
        <v/>
      </c>
      <c r="AH76" s="126" t="str">
        <f t="shared" si="125"/>
        <v xml:space="preserve">zéro </v>
      </c>
      <c r="AI76" s="126" t="str">
        <f t="shared" si="126"/>
        <v/>
      </c>
      <c r="AJ76" s="126" t="str">
        <f t="shared" si="127"/>
        <v/>
      </c>
      <c r="AK76" s="126" t="str">
        <f t="shared" si="128"/>
        <v/>
      </c>
      <c r="AL76" s="126" t="str">
        <f t="shared" si="129"/>
        <v xml:space="preserve">DH </v>
      </c>
      <c r="AM76" s="126" t="str">
        <f t="shared" si="130"/>
        <v/>
      </c>
      <c r="AN76" s="126" t="str">
        <f t="shared" si="131"/>
        <v/>
      </c>
      <c r="AO76" s="126" t="str">
        <f t="shared" si="132"/>
        <v/>
      </c>
      <c r="AP76" s="126" t="str">
        <f t="shared" si="133"/>
        <v/>
      </c>
      <c r="AQ76" s="126" t="str">
        <f t="shared" si="134"/>
        <v xml:space="preserve"> </v>
      </c>
      <c r="AR76" s="126" t="str">
        <f t="shared" si="135"/>
        <v xml:space="preserve">cents </v>
      </c>
      <c r="AS76" s="126" t="str">
        <f t="shared" si="136"/>
        <v/>
      </c>
      <c r="AT76" s="126" t="str">
        <f t="shared" si="137"/>
        <v/>
      </c>
      <c r="AU76" s="126">
        <f t="shared" si="138"/>
        <v>0</v>
      </c>
      <c r="AV76" s="126" t="str">
        <f t="shared" si="139"/>
        <v xml:space="preserve">cents </v>
      </c>
      <c r="AW76" s="126" t="str">
        <f t="shared" si="140"/>
        <v/>
      </c>
      <c r="AX76" s="126" t="str">
        <f t="shared" si="141"/>
        <v/>
      </c>
      <c r="AY76" s="126">
        <f t="shared" si="142"/>
        <v>0</v>
      </c>
      <c r="AZ76" s="126" t="str">
        <f t="shared" si="143"/>
        <v xml:space="preserve">cents </v>
      </c>
      <c r="BA76" s="126" t="str">
        <f t="shared" si="144"/>
        <v/>
      </c>
      <c r="BB76" s="126" t="str">
        <f t="shared" si="145"/>
        <v/>
      </c>
      <c r="BC76" s="126" t="str">
        <f t="shared" si="146"/>
        <v/>
      </c>
      <c r="BD76" s="126" t="str">
        <f t="shared" si="147"/>
        <v/>
      </c>
      <c r="BE76" s="126" t="str">
        <f t="shared" si="148"/>
        <v/>
      </c>
      <c r="BF76" s="126" t="str">
        <f t="shared" si="149"/>
        <v/>
      </c>
      <c r="BG76" s="126" t="str">
        <f t="shared" si="150"/>
        <v/>
      </c>
      <c r="BH76" s="126" t="str">
        <f t="shared" si="151"/>
        <v/>
      </c>
      <c r="BI76" s="126" t="str">
        <f t="shared" si="152"/>
        <v/>
      </c>
      <c r="BJ76" s="126" t="str">
        <f t="shared" si="153"/>
        <v/>
      </c>
      <c r="BK76" s="126" t="str">
        <f t="shared" si="154"/>
        <v/>
      </c>
      <c r="BL76" s="126" t="str">
        <f t="shared" si="155"/>
        <v/>
      </c>
      <c r="BM76" s="126" t="str">
        <f t="shared" si="156"/>
        <v/>
      </c>
      <c r="BN76" s="126" t="str">
        <f t="shared" si="157"/>
        <v/>
      </c>
      <c r="BO76" s="126" t="str">
        <f t="shared" si="158"/>
        <v/>
      </c>
      <c r="BP76" s="126" t="str">
        <f t="shared" si="159"/>
        <v/>
      </c>
      <c r="BQ76" s="126" t="str">
        <f t="shared" si="160"/>
        <v/>
      </c>
      <c r="BR76" s="126" t="str">
        <f t="shared" si="161"/>
        <v/>
      </c>
      <c r="BS76" s="126" t="str">
        <f t="shared" si="162"/>
        <v/>
      </c>
      <c r="BT76" s="126" t="str">
        <f t="shared" si="163"/>
        <v/>
      </c>
      <c r="BU76" s="126" t="str">
        <f t="shared" si="164"/>
        <v/>
      </c>
      <c r="BV76" s="126">
        <f t="shared" si="165"/>
        <v>0</v>
      </c>
      <c r="BW76" s="126" t="str">
        <f t="shared" si="166"/>
        <v/>
      </c>
      <c r="BX76" s="126" t="str">
        <f t="shared" si="167"/>
        <v/>
      </c>
      <c r="BY76" s="126" t="str">
        <f t="shared" si="168"/>
        <v/>
      </c>
      <c r="BZ76" s="126">
        <f t="shared" si="169"/>
        <v>0</v>
      </c>
      <c r="CA76" s="126" t="str">
        <f t="shared" si="170"/>
        <v/>
      </c>
      <c r="CB76" s="126">
        <f t="shared" si="171"/>
        <v>0</v>
      </c>
      <c r="CC76" s="126" t="str">
        <f t="shared" si="172"/>
        <v/>
      </c>
      <c r="CD76" s="126" t="str">
        <f t="shared" si="173"/>
        <v/>
      </c>
      <c r="CE76" s="126">
        <f t="shared" si="174"/>
        <v>0</v>
      </c>
      <c r="CF76" s="126" t="str">
        <f t="shared" si="175"/>
        <v/>
      </c>
      <c r="CG76" s="126" t="str">
        <f t="shared" si="175"/>
        <v/>
      </c>
      <c r="CH76" s="126" t="str">
        <f t="shared" si="176"/>
        <v/>
      </c>
      <c r="CI76" s="126" t="str">
        <f t="shared" si="177"/>
        <v/>
      </c>
      <c r="CJ76" s="126" t="str">
        <f t="shared" si="177"/>
        <v/>
      </c>
      <c r="CK76" s="126" t="str">
        <f t="shared" si="177"/>
        <v/>
      </c>
      <c r="CL76" s="126" t="str">
        <f t="shared" si="178"/>
        <v/>
      </c>
      <c r="CM76" s="126" t="str">
        <f t="shared" si="179"/>
        <v/>
      </c>
      <c r="CN76" s="126" t="str">
        <f t="shared" si="180"/>
        <v/>
      </c>
      <c r="CO76" s="126" t="str">
        <f t="shared" si="181"/>
        <v/>
      </c>
      <c r="CP76" s="126" t="str">
        <f t="shared" si="182"/>
        <v/>
      </c>
      <c r="CQ76" s="126" t="str">
        <f t="shared" si="183"/>
        <v/>
      </c>
      <c r="CR76" s="126" t="str">
        <f t="shared" si="184"/>
        <v/>
      </c>
      <c r="CS76" s="126" t="str">
        <f t="shared" si="185"/>
        <v/>
      </c>
      <c r="CT76" s="126"/>
      <c r="CU76" s="126"/>
      <c r="CV76" s="127"/>
    </row>
    <row r="77" spans="1:100">
      <c r="A77" s="129"/>
      <c r="B77" s="125" t="str">
        <f t="shared" si="94"/>
        <v xml:space="preserve">zéro DH </v>
      </c>
      <c r="C77" s="126" t="str">
        <f t="shared" si="95"/>
        <v xml:space="preserve">Zéro DH </v>
      </c>
      <c r="D77" s="126">
        <f t="shared" si="96"/>
        <v>0</v>
      </c>
      <c r="E77" s="126">
        <f t="shared" si="97"/>
        <v>0</v>
      </c>
      <c r="F77" s="126">
        <f t="shared" si="98"/>
        <v>0</v>
      </c>
      <c r="G77" s="126">
        <f t="shared" si="99"/>
        <v>0</v>
      </c>
      <c r="H77" s="126">
        <f t="shared" si="100"/>
        <v>0</v>
      </c>
      <c r="I77" s="126"/>
      <c r="J77" s="126">
        <f t="shared" si="101"/>
        <v>0</v>
      </c>
      <c r="K77" s="126">
        <f t="shared" si="102"/>
        <v>0</v>
      </c>
      <c r="L77" s="126">
        <f t="shared" si="103"/>
        <v>0</v>
      </c>
      <c r="M77" s="126">
        <f t="shared" si="104"/>
        <v>0</v>
      </c>
      <c r="N77" s="126">
        <f t="shared" si="105"/>
        <v>0</v>
      </c>
      <c r="O77" s="126">
        <f t="shared" si="106"/>
        <v>0</v>
      </c>
      <c r="P77" s="126">
        <f t="shared" si="107"/>
        <v>0</v>
      </c>
      <c r="Q77" s="126">
        <f t="shared" si="108"/>
        <v>0</v>
      </c>
      <c r="R77" s="126">
        <f t="shared" si="109"/>
        <v>0</v>
      </c>
      <c r="S77" s="126">
        <f t="shared" si="110"/>
        <v>0</v>
      </c>
      <c r="T77" s="126">
        <f t="shared" si="111"/>
        <v>0</v>
      </c>
      <c r="U77" s="126">
        <f t="shared" si="112"/>
        <v>0</v>
      </c>
      <c r="V77" s="126">
        <f t="shared" si="113"/>
        <v>0</v>
      </c>
      <c r="W77" s="126">
        <f t="shared" si="114"/>
        <v>0</v>
      </c>
      <c r="X77" s="126" t="str">
        <f t="shared" si="115"/>
        <v/>
      </c>
      <c r="Y77" s="126" t="str">
        <f t="shared" si="116"/>
        <v/>
      </c>
      <c r="Z77" s="126" t="str">
        <f t="shared" si="117"/>
        <v/>
      </c>
      <c r="AA77" s="126" t="str">
        <f t="shared" si="118"/>
        <v/>
      </c>
      <c r="AB77" s="126" t="str">
        <f t="shared" si="119"/>
        <v/>
      </c>
      <c r="AC77" s="126" t="str">
        <f t="shared" si="120"/>
        <v/>
      </c>
      <c r="AD77" s="126" t="str">
        <f t="shared" si="121"/>
        <v/>
      </c>
      <c r="AE77" s="126" t="str">
        <f t="shared" si="122"/>
        <v/>
      </c>
      <c r="AF77" s="126" t="str">
        <f t="shared" si="123"/>
        <v/>
      </c>
      <c r="AG77" s="126" t="str">
        <f t="shared" si="124"/>
        <v/>
      </c>
      <c r="AH77" s="126" t="str">
        <f t="shared" si="125"/>
        <v xml:space="preserve">zéro </v>
      </c>
      <c r="AI77" s="126" t="str">
        <f t="shared" si="126"/>
        <v/>
      </c>
      <c r="AJ77" s="126" t="str">
        <f t="shared" si="127"/>
        <v/>
      </c>
      <c r="AK77" s="126" t="str">
        <f t="shared" si="128"/>
        <v/>
      </c>
      <c r="AL77" s="126" t="str">
        <f t="shared" si="129"/>
        <v xml:space="preserve">DH </v>
      </c>
      <c r="AM77" s="126" t="str">
        <f t="shared" si="130"/>
        <v/>
      </c>
      <c r="AN77" s="126" t="str">
        <f t="shared" si="131"/>
        <v/>
      </c>
      <c r="AO77" s="126" t="str">
        <f t="shared" si="132"/>
        <v/>
      </c>
      <c r="AP77" s="126" t="str">
        <f t="shared" si="133"/>
        <v/>
      </c>
      <c r="AQ77" s="126" t="str">
        <f t="shared" si="134"/>
        <v xml:space="preserve"> </v>
      </c>
      <c r="AR77" s="126" t="str">
        <f t="shared" si="135"/>
        <v xml:space="preserve">cents </v>
      </c>
      <c r="AS77" s="126" t="str">
        <f t="shared" si="136"/>
        <v/>
      </c>
      <c r="AT77" s="126" t="str">
        <f t="shared" si="137"/>
        <v/>
      </c>
      <c r="AU77" s="126">
        <f t="shared" si="138"/>
        <v>0</v>
      </c>
      <c r="AV77" s="126" t="str">
        <f t="shared" si="139"/>
        <v xml:space="preserve">cents </v>
      </c>
      <c r="AW77" s="126" t="str">
        <f t="shared" si="140"/>
        <v/>
      </c>
      <c r="AX77" s="126" t="str">
        <f t="shared" si="141"/>
        <v/>
      </c>
      <c r="AY77" s="126">
        <f t="shared" si="142"/>
        <v>0</v>
      </c>
      <c r="AZ77" s="126" t="str">
        <f t="shared" si="143"/>
        <v xml:space="preserve">cents </v>
      </c>
      <c r="BA77" s="126" t="str">
        <f t="shared" si="144"/>
        <v/>
      </c>
      <c r="BB77" s="126" t="str">
        <f t="shared" si="145"/>
        <v/>
      </c>
      <c r="BC77" s="126" t="str">
        <f t="shared" si="146"/>
        <v/>
      </c>
      <c r="BD77" s="126" t="str">
        <f t="shared" si="147"/>
        <v/>
      </c>
      <c r="BE77" s="126" t="str">
        <f t="shared" si="148"/>
        <v/>
      </c>
      <c r="BF77" s="126" t="str">
        <f t="shared" si="149"/>
        <v/>
      </c>
      <c r="BG77" s="126" t="str">
        <f t="shared" si="150"/>
        <v/>
      </c>
      <c r="BH77" s="126" t="str">
        <f t="shared" si="151"/>
        <v/>
      </c>
      <c r="BI77" s="126" t="str">
        <f t="shared" si="152"/>
        <v/>
      </c>
      <c r="BJ77" s="126" t="str">
        <f t="shared" si="153"/>
        <v/>
      </c>
      <c r="BK77" s="126" t="str">
        <f t="shared" si="154"/>
        <v/>
      </c>
      <c r="BL77" s="126" t="str">
        <f t="shared" si="155"/>
        <v/>
      </c>
      <c r="BM77" s="126" t="str">
        <f t="shared" si="156"/>
        <v/>
      </c>
      <c r="BN77" s="126" t="str">
        <f t="shared" si="157"/>
        <v/>
      </c>
      <c r="BO77" s="126" t="str">
        <f t="shared" si="158"/>
        <v/>
      </c>
      <c r="BP77" s="126" t="str">
        <f t="shared" si="159"/>
        <v/>
      </c>
      <c r="BQ77" s="126" t="str">
        <f t="shared" si="160"/>
        <v/>
      </c>
      <c r="BR77" s="126" t="str">
        <f t="shared" si="161"/>
        <v/>
      </c>
      <c r="BS77" s="126" t="str">
        <f t="shared" si="162"/>
        <v/>
      </c>
      <c r="BT77" s="126" t="str">
        <f t="shared" si="163"/>
        <v/>
      </c>
      <c r="BU77" s="126" t="str">
        <f t="shared" si="164"/>
        <v/>
      </c>
      <c r="BV77" s="126">
        <f t="shared" si="165"/>
        <v>0</v>
      </c>
      <c r="BW77" s="126" t="str">
        <f t="shared" si="166"/>
        <v/>
      </c>
      <c r="BX77" s="126" t="str">
        <f t="shared" si="167"/>
        <v/>
      </c>
      <c r="BY77" s="126" t="str">
        <f t="shared" si="168"/>
        <v/>
      </c>
      <c r="BZ77" s="126">
        <f t="shared" si="169"/>
        <v>0</v>
      </c>
      <c r="CA77" s="126" t="str">
        <f t="shared" si="170"/>
        <v/>
      </c>
      <c r="CB77" s="126">
        <f t="shared" si="171"/>
        <v>0</v>
      </c>
      <c r="CC77" s="126" t="str">
        <f t="shared" si="172"/>
        <v/>
      </c>
      <c r="CD77" s="126" t="str">
        <f t="shared" si="173"/>
        <v/>
      </c>
      <c r="CE77" s="126">
        <f t="shared" si="174"/>
        <v>0</v>
      </c>
      <c r="CF77" s="126" t="str">
        <f t="shared" si="175"/>
        <v/>
      </c>
      <c r="CG77" s="126" t="str">
        <f t="shared" si="175"/>
        <v/>
      </c>
      <c r="CH77" s="126" t="str">
        <f t="shared" si="176"/>
        <v/>
      </c>
      <c r="CI77" s="126" t="str">
        <f t="shared" si="177"/>
        <v/>
      </c>
      <c r="CJ77" s="126" t="str">
        <f t="shared" si="177"/>
        <v/>
      </c>
      <c r="CK77" s="126" t="str">
        <f t="shared" si="177"/>
        <v/>
      </c>
      <c r="CL77" s="126" t="str">
        <f t="shared" si="178"/>
        <v/>
      </c>
      <c r="CM77" s="126" t="str">
        <f t="shared" si="179"/>
        <v/>
      </c>
      <c r="CN77" s="126" t="str">
        <f t="shared" si="180"/>
        <v/>
      </c>
      <c r="CO77" s="126" t="str">
        <f t="shared" si="181"/>
        <v/>
      </c>
      <c r="CP77" s="126" t="str">
        <f t="shared" si="182"/>
        <v/>
      </c>
      <c r="CQ77" s="126" t="str">
        <f t="shared" si="183"/>
        <v/>
      </c>
      <c r="CR77" s="126" t="str">
        <f t="shared" si="184"/>
        <v/>
      </c>
      <c r="CS77" s="126" t="str">
        <f t="shared" si="185"/>
        <v/>
      </c>
      <c r="CT77" s="126"/>
      <c r="CU77" s="126"/>
      <c r="CV77" s="127"/>
    </row>
    <row r="78" spans="1:100">
      <c r="A78" s="129"/>
      <c r="B78" s="125" t="str">
        <f t="shared" si="94"/>
        <v xml:space="preserve">zéro DH </v>
      </c>
      <c r="C78" s="126" t="str">
        <f t="shared" si="95"/>
        <v xml:space="preserve">Zéro DH </v>
      </c>
      <c r="D78" s="126">
        <f t="shared" si="96"/>
        <v>0</v>
      </c>
      <c r="E78" s="126">
        <f t="shared" si="97"/>
        <v>0</v>
      </c>
      <c r="F78" s="126">
        <f t="shared" si="98"/>
        <v>0</v>
      </c>
      <c r="G78" s="126">
        <f t="shared" si="99"/>
        <v>0</v>
      </c>
      <c r="H78" s="126">
        <f t="shared" si="100"/>
        <v>0</v>
      </c>
      <c r="I78" s="126"/>
      <c r="J78" s="126">
        <f t="shared" si="101"/>
        <v>0</v>
      </c>
      <c r="K78" s="126">
        <f t="shared" si="102"/>
        <v>0</v>
      </c>
      <c r="L78" s="126">
        <f t="shared" si="103"/>
        <v>0</v>
      </c>
      <c r="M78" s="126">
        <f t="shared" si="104"/>
        <v>0</v>
      </c>
      <c r="N78" s="126">
        <f t="shared" si="105"/>
        <v>0</v>
      </c>
      <c r="O78" s="126">
        <f t="shared" si="106"/>
        <v>0</v>
      </c>
      <c r="P78" s="126">
        <f t="shared" si="107"/>
        <v>0</v>
      </c>
      <c r="Q78" s="126">
        <f t="shared" si="108"/>
        <v>0</v>
      </c>
      <c r="R78" s="126">
        <f t="shared" si="109"/>
        <v>0</v>
      </c>
      <c r="S78" s="126">
        <f t="shared" si="110"/>
        <v>0</v>
      </c>
      <c r="T78" s="126">
        <f t="shared" si="111"/>
        <v>0</v>
      </c>
      <c r="U78" s="126">
        <f t="shared" si="112"/>
        <v>0</v>
      </c>
      <c r="V78" s="126">
        <f t="shared" si="113"/>
        <v>0</v>
      </c>
      <c r="W78" s="126">
        <f t="shared" si="114"/>
        <v>0</v>
      </c>
      <c r="X78" s="126" t="str">
        <f t="shared" si="115"/>
        <v/>
      </c>
      <c r="Y78" s="126" t="str">
        <f t="shared" si="116"/>
        <v/>
      </c>
      <c r="Z78" s="126" t="str">
        <f t="shared" si="117"/>
        <v/>
      </c>
      <c r="AA78" s="126" t="str">
        <f t="shared" si="118"/>
        <v/>
      </c>
      <c r="AB78" s="126" t="str">
        <f t="shared" si="119"/>
        <v/>
      </c>
      <c r="AC78" s="126" t="str">
        <f t="shared" si="120"/>
        <v/>
      </c>
      <c r="AD78" s="126" t="str">
        <f t="shared" si="121"/>
        <v/>
      </c>
      <c r="AE78" s="126" t="str">
        <f t="shared" si="122"/>
        <v/>
      </c>
      <c r="AF78" s="126" t="str">
        <f t="shared" si="123"/>
        <v/>
      </c>
      <c r="AG78" s="126" t="str">
        <f t="shared" si="124"/>
        <v/>
      </c>
      <c r="AH78" s="126" t="str">
        <f t="shared" si="125"/>
        <v xml:space="preserve">zéro </v>
      </c>
      <c r="AI78" s="126" t="str">
        <f t="shared" si="126"/>
        <v/>
      </c>
      <c r="AJ78" s="126" t="str">
        <f t="shared" si="127"/>
        <v/>
      </c>
      <c r="AK78" s="126" t="str">
        <f t="shared" si="128"/>
        <v/>
      </c>
      <c r="AL78" s="126" t="str">
        <f t="shared" si="129"/>
        <v xml:space="preserve">DH </v>
      </c>
      <c r="AM78" s="126" t="str">
        <f t="shared" si="130"/>
        <v/>
      </c>
      <c r="AN78" s="126" t="str">
        <f t="shared" si="131"/>
        <v/>
      </c>
      <c r="AO78" s="126" t="str">
        <f t="shared" si="132"/>
        <v/>
      </c>
      <c r="AP78" s="126" t="str">
        <f t="shared" si="133"/>
        <v/>
      </c>
      <c r="AQ78" s="126" t="str">
        <f t="shared" si="134"/>
        <v xml:space="preserve"> </v>
      </c>
      <c r="AR78" s="126" t="str">
        <f t="shared" si="135"/>
        <v xml:space="preserve">cents </v>
      </c>
      <c r="AS78" s="126" t="str">
        <f t="shared" si="136"/>
        <v/>
      </c>
      <c r="AT78" s="126" t="str">
        <f t="shared" si="137"/>
        <v/>
      </c>
      <c r="AU78" s="126">
        <f t="shared" si="138"/>
        <v>0</v>
      </c>
      <c r="AV78" s="126" t="str">
        <f t="shared" si="139"/>
        <v xml:space="preserve">cents </v>
      </c>
      <c r="AW78" s="126" t="str">
        <f t="shared" si="140"/>
        <v/>
      </c>
      <c r="AX78" s="126" t="str">
        <f t="shared" si="141"/>
        <v/>
      </c>
      <c r="AY78" s="126">
        <f t="shared" si="142"/>
        <v>0</v>
      </c>
      <c r="AZ78" s="126" t="str">
        <f t="shared" si="143"/>
        <v xml:space="preserve">cents </v>
      </c>
      <c r="BA78" s="126" t="str">
        <f t="shared" si="144"/>
        <v/>
      </c>
      <c r="BB78" s="126" t="str">
        <f t="shared" si="145"/>
        <v/>
      </c>
      <c r="BC78" s="126" t="str">
        <f t="shared" si="146"/>
        <v/>
      </c>
      <c r="BD78" s="126" t="str">
        <f t="shared" si="147"/>
        <v/>
      </c>
      <c r="BE78" s="126" t="str">
        <f t="shared" si="148"/>
        <v/>
      </c>
      <c r="BF78" s="126" t="str">
        <f t="shared" si="149"/>
        <v/>
      </c>
      <c r="BG78" s="126" t="str">
        <f t="shared" si="150"/>
        <v/>
      </c>
      <c r="BH78" s="126" t="str">
        <f t="shared" si="151"/>
        <v/>
      </c>
      <c r="BI78" s="126" t="str">
        <f t="shared" si="152"/>
        <v/>
      </c>
      <c r="BJ78" s="126" t="str">
        <f t="shared" si="153"/>
        <v/>
      </c>
      <c r="BK78" s="126" t="str">
        <f t="shared" si="154"/>
        <v/>
      </c>
      <c r="BL78" s="126" t="str">
        <f t="shared" si="155"/>
        <v/>
      </c>
      <c r="BM78" s="126" t="str">
        <f t="shared" si="156"/>
        <v/>
      </c>
      <c r="BN78" s="126" t="str">
        <f t="shared" si="157"/>
        <v/>
      </c>
      <c r="BO78" s="126" t="str">
        <f t="shared" si="158"/>
        <v/>
      </c>
      <c r="BP78" s="126" t="str">
        <f t="shared" si="159"/>
        <v/>
      </c>
      <c r="BQ78" s="126" t="str">
        <f t="shared" si="160"/>
        <v/>
      </c>
      <c r="BR78" s="126" t="str">
        <f t="shared" si="161"/>
        <v/>
      </c>
      <c r="BS78" s="126" t="str">
        <f t="shared" si="162"/>
        <v/>
      </c>
      <c r="BT78" s="126" t="str">
        <f t="shared" si="163"/>
        <v/>
      </c>
      <c r="BU78" s="126" t="str">
        <f t="shared" si="164"/>
        <v/>
      </c>
      <c r="BV78" s="126">
        <f t="shared" si="165"/>
        <v>0</v>
      </c>
      <c r="BW78" s="126" t="str">
        <f t="shared" si="166"/>
        <v/>
      </c>
      <c r="BX78" s="126" t="str">
        <f t="shared" si="167"/>
        <v/>
      </c>
      <c r="BY78" s="126" t="str">
        <f t="shared" si="168"/>
        <v/>
      </c>
      <c r="BZ78" s="126">
        <f t="shared" si="169"/>
        <v>0</v>
      </c>
      <c r="CA78" s="126" t="str">
        <f t="shared" si="170"/>
        <v/>
      </c>
      <c r="CB78" s="126">
        <f t="shared" si="171"/>
        <v>0</v>
      </c>
      <c r="CC78" s="126" t="str">
        <f t="shared" si="172"/>
        <v/>
      </c>
      <c r="CD78" s="126" t="str">
        <f t="shared" si="173"/>
        <v/>
      </c>
      <c r="CE78" s="126">
        <f t="shared" si="174"/>
        <v>0</v>
      </c>
      <c r="CF78" s="126" t="str">
        <f t="shared" si="175"/>
        <v/>
      </c>
      <c r="CG78" s="126" t="str">
        <f t="shared" si="175"/>
        <v/>
      </c>
      <c r="CH78" s="126" t="str">
        <f t="shared" si="176"/>
        <v/>
      </c>
      <c r="CI78" s="126" t="str">
        <f t="shared" si="177"/>
        <v/>
      </c>
      <c r="CJ78" s="126" t="str">
        <f t="shared" si="177"/>
        <v/>
      </c>
      <c r="CK78" s="126" t="str">
        <f t="shared" si="177"/>
        <v/>
      </c>
      <c r="CL78" s="126" t="str">
        <f t="shared" si="178"/>
        <v/>
      </c>
      <c r="CM78" s="126" t="str">
        <f t="shared" si="179"/>
        <v/>
      </c>
      <c r="CN78" s="126" t="str">
        <f t="shared" si="180"/>
        <v/>
      </c>
      <c r="CO78" s="126" t="str">
        <f t="shared" si="181"/>
        <v/>
      </c>
      <c r="CP78" s="126" t="str">
        <f t="shared" si="182"/>
        <v/>
      </c>
      <c r="CQ78" s="126" t="str">
        <f t="shared" si="183"/>
        <v/>
      </c>
      <c r="CR78" s="126" t="str">
        <f t="shared" si="184"/>
        <v/>
      </c>
      <c r="CS78" s="126" t="str">
        <f t="shared" si="185"/>
        <v/>
      </c>
      <c r="CT78" s="126"/>
      <c r="CU78" s="126"/>
      <c r="CV78" s="127"/>
    </row>
    <row r="79" spans="1:100">
      <c r="A79" s="129"/>
      <c r="B79" s="125" t="str">
        <f t="shared" si="94"/>
        <v xml:space="preserve">zéro DH </v>
      </c>
      <c r="C79" s="126" t="str">
        <f t="shared" si="95"/>
        <v xml:space="preserve">Zéro DH </v>
      </c>
      <c r="D79" s="126">
        <f t="shared" si="96"/>
        <v>0</v>
      </c>
      <c r="E79" s="126">
        <f t="shared" si="97"/>
        <v>0</v>
      </c>
      <c r="F79" s="126">
        <f t="shared" si="98"/>
        <v>0</v>
      </c>
      <c r="G79" s="126">
        <f t="shared" si="99"/>
        <v>0</v>
      </c>
      <c r="H79" s="126">
        <f t="shared" si="100"/>
        <v>0</v>
      </c>
      <c r="I79" s="126"/>
      <c r="J79" s="126">
        <f t="shared" si="101"/>
        <v>0</v>
      </c>
      <c r="K79" s="126">
        <f t="shared" si="102"/>
        <v>0</v>
      </c>
      <c r="L79" s="126">
        <f t="shared" si="103"/>
        <v>0</v>
      </c>
      <c r="M79" s="126">
        <f t="shared" si="104"/>
        <v>0</v>
      </c>
      <c r="N79" s="126">
        <f t="shared" si="105"/>
        <v>0</v>
      </c>
      <c r="O79" s="126">
        <f t="shared" si="106"/>
        <v>0</v>
      </c>
      <c r="P79" s="126">
        <f t="shared" si="107"/>
        <v>0</v>
      </c>
      <c r="Q79" s="126">
        <f t="shared" si="108"/>
        <v>0</v>
      </c>
      <c r="R79" s="126">
        <f t="shared" si="109"/>
        <v>0</v>
      </c>
      <c r="S79" s="126">
        <f t="shared" si="110"/>
        <v>0</v>
      </c>
      <c r="T79" s="126">
        <f t="shared" si="111"/>
        <v>0</v>
      </c>
      <c r="U79" s="126">
        <f t="shared" si="112"/>
        <v>0</v>
      </c>
      <c r="V79" s="126">
        <f t="shared" si="113"/>
        <v>0</v>
      </c>
      <c r="W79" s="126">
        <f t="shared" si="114"/>
        <v>0</v>
      </c>
      <c r="X79" s="126" t="str">
        <f t="shared" si="115"/>
        <v/>
      </c>
      <c r="Y79" s="126" t="str">
        <f t="shared" si="116"/>
        <v/>
      </c>
      <c r="Z79" s="126" t="str">
        <f t="shared" si="117"/>
        <v/>
      </c>
      <c r="AA79" s="126" t="str">
        <f t="shared" si="118"/>
        <v/>
      </c>
      <c r="AB79" s="126" t="str">
        <f t="shared" si="119"/>
        <v/>
      </c>
      <c r="AC79" s="126" t="str">
        <f t="shared" si="120"/>
        <v/>
      </c>
      <c r="AD79" s="126" t="str">
        <f t="shared" si="121"/>
        <v/>
      </c>
      <c r="AE79" s="126" t="str">
        <f t="shared" si="122"/>
        <v/>
      </c>
      <c r="AF79" s="126" t="str">
        <f t="shared" si="123"/>
        <v/>
      </c>
      <c r="AG79" s="126" t="str">
        <f t="shared" si="124"/>
        <v/>
      </c>
      <c r="AH79" s="126" t="str">
        <f t="shared" si="125"/>
        <v xml:space="preserve">zéro </v>
      </c>
      <c r="AI79" s="126" t="str">
        <f t="shared" si="126"/>
        <v/>
      </c>
      <c r="AJ79" s="126" t="str">
        <f t="shared" si="127"/>
        <v/>
      </c>
      <c r="AK79" s="126" t="str">
        <f t="shared" si="128"/>
        <v/>
      </c>
      <c r="AL79" s="126" t="str">
        <f t="shared" si="129"/>
        <v xml:space="preserve">DH </v>
      </c>
      <c r="AM79" s="126" t="str">
        <f t="shared" si="130"/>
        <v/>
      </c>
      <c r="AN79" s="126" t="str">
        <f t="shared" si="131"/>
        <v/>
      </c>
      <c r="AO79" s="126" t="str">
        <f t="shared" si="132"/>
        <v/>
      </c>
      <c r="AP79" s="126" t="str">
        <f t="shared" si="133"/>
        <v/>
      </c>
      <c r="AQ79" s="126" t="str">
        <f t="shared" si="134"/>
        <v xml:space="preserve"> </v>
      </c>
      <c r="AR79" s="126" t="str">
        <f t="shared" si="135"/>
        <v xml:space="preserve">cents </v>
      </c>
      <c r="AS79" s="126" t="str">
        <f t="shared" si="136"/>
        <v/>
      </c>
      <c r="AT79" s="126" t="str">
        <f t="shared" si="137"/>
        <v/>
      </c>
      <c r="AU79" s="126">
        <f t="shared" si="138"/>
        <v>0</v>
      </c>
      <c r="AV79" s="126" t="str">
        <f t="shared" si="139"/>
        <v xml:space="preserve">cents </v>
      </c>
      <c r="AW79" s="126" t="str">
        <f t="shared" si="140"/>
        <v/>
      </c>
      <c r="AX79" s="126" t="str">
        <f t="shared" si="141"/>
        <v/>
      </c>
      <c r="AY79" s="126">
        <f t="shared" si="142"/>
        <v>0</v>
      </c>
      <c r="AZ79" s="126" t="str">
        <f t="shared" si="143"/>
        <v xml:space="preserve">cents </v>
      </c>
      <c r="BA79" s="126" t="str">
        <f t="shared" si="144"/>
        <v/>
      </c>
      <c r="BB79" s="126" t="str">
        <f t="shared" si="145"/>
        <v/>
      </c>
      <c r="BC79" s="126" t="str">
        <f t="shared" si="146"/>
        <v/>
      </c>
      <c r="BD79" s="126" t="str">
        <f t="shared" si="147"/>
        <v/>
      </c>
      <c r="BE79" s="126" t="str">
        <f t="shared" si="148"/>
        <v/>
      </c>
      <c r="BF79" s="126" t="str">
        <f t="shared" si="149"/>
        <v/>
      </c>
      <c r="BG79" s="126" t="str">
        <f t="shared" si="150"/>
        <v/>
      </c>
      <c r="BH79" s="126" t="str">
        <f t="shared" si="151"/>
        <v/>
      </c>
      <c r="BI79" s="126" t="str">
        <f t="shared" si="152"/>
        <v/>
      </c>
      <c r="BJ79" s="126" t="str">
        <f t="shared" si="153"/>
        <v/>
      </c>
      <c r="BK79" s="126" t="str">
        <f t="shared" si="154"/>
        <v/>
      </c>
      <c r="BL79" s="126" t="str">
        <f t="shared" si="155"/>
        <v/>
      </c>
      <c r="BM79" s="126" t="str">
        <f t="shared" si="156"/>
        <v/>
      </c>
      <c r="BN79" s="126" t="str">
        <f t="shared" si="157"/>
        <v/>
      </c>
      <c r="BO79" s="126" t="str">
        <f t="shared" si="158"/>
        <v/>
      </c>
      <c r="BP79" s="126" t="str">
        <f t="shared" si="159"/>
        <v/>
      </c>
      <c r="BQ79" s="126" t="str">
        <f t="shared" si="160"/>
        <v/>
      </c>
      <c r="BR79" s="126" t="str">
        <f t="shared" si="161"/>
        <v/>
      </c>
      <c r="BS79" s="126" t="str">
        <f t="shared" si="162"/>
        <v/>
      </c>
      <c r="BT79" s="126" t="str">
        <f t="shared" si="163"/>
        <v/>
      </c>
      <c r="BU79" s="126" t="str">
        <f t="shared" si="164"/>
        <v/>
      </c>
      <c r="BV79" s="126">
        <f t="shared" si="165"/>
        <v>0</v>
      </c>
      <c r="BW79" s="126" t="str">
        <f t="shared" si="166"/>
        <v/>
      </c>
      <c r="BX79" s="126" t="str">
        <f t="shared" si="167"/>
        <v/>
      </c>
      <c r="BY79" s="126" t="str">
        <f t="shared" si="168"/>
        <v/>
      </c>
      <c r="BZ79" s="126">
        <f t="shared" si="169"/>
        <v>0</v>
      </c>
      <c r="CA79" s="126" t="str">
        <f t="shared" si="170"/>
        <v/>
      </c>
      <c r="CB79" s="126">
        <f t="shared" si="171"/>
        <v>0</v>
      </c>
      <c r="CC79" s="126" t="str">
        <f t="shared" si="172"/>
        <v/>
      </c>
      <c r="CD79" s="126" t="str">
        <f t="shared" si="173"/>
        <v/>
      </c>
      <c r="CE79" s="126">
        <f t="shared" si="174"/>
        <v>0</v>
      </c>
      <c r="CF79" s="126" t="str">
        <f t="shared" si="175"/>
        <v/>
      </c>
      <c r="CG79" s="126" t="str">
        <f t="shared" si="175"/>
        <v/>
      </c>
      <c r="CH79" s="126" t="str">
        <f t="shared" si="176"/>
        <v/>
      </c>
      <c r="CI79" s="126" t="str">
        <f t="shared" si="177"/>
        <v/>
      </c>
      <c r="CJ79" s="126" t="str">
        <f t="shared" si="177"/>
        <v/>
      </c>
      <c r="CK79" s="126" t="str">
        <f t="shared" si="177"/>
        <v/>
      </c>
      <c r="CL79" s="126" t="str">
        <f t="shared" si="178"/>
        <v/>
      </c>
      <c r="CM79" s="126" t="str">
        <f t="shared" si="179"/>
        <v/>
      </c>
      <c r="CN79" s="126" t="str">
        <f t="shared" si="180"/>
        <v/>
      </c>
      <c r="CO79" s="126" t="str">
        <f t="shared" si="181"/>
        <v/>
      </c>
      <c r="CP79" s="126" t="str">
        <f t="shared" si="182"/>
        <v/>
      </c>
      <c r="CQ79" s="126" t="str">
        <f t="shared" si="183"/>
        <v/>
      </c>
      <c r="CR79" s="126" t="str">
        <f t="shared" si="184"/>
        <v/>
      </c>
      <c r="CS79" s="126" t="str">
        <f t="shared" si="185"/>
        <v/>
      </c>
      <c r="CT79" s="126"/>
      <c r="CU79" s="126"/>
      <c r="CV79" s="127"/>
    </row>
    <row r="80" spans="1:100">
      <c r="A80" s="129"/>
      <c r="B80" s="125" t="str">
        <f t="shared" si="94"/>
        <v xml:space="preserve">zéro DH </v>
      </c>
      <c r="C80" s="126" t="str">
        <f t="shared" si="95"/>
        <v xml:space="preserve">Zéro DH </v>
      </c>
      <c r="D80" s="126">
        <f t="shared" si="96"/>
        <v>0</v>
      </c>
      <c r="E80" s="126">
        <f t="shared" si="97"/>
        <v>0</v>
      </c>
      <c r="F80" s="126">
        <f t="shared" si="98"/>
        <v>0</v>
      </c>
      <c r="G80" s="126">
        <f t="shared" si="99"/>
        <v>0</v>
      </c>
      <c r="H80" s="126">
        <f t="shared" si="100"/>
        <v>0</v>
      </c>
      <c r="I80" s="126"/>
      <c r="J80" s="126">
        <f t="shared" si="101"/>
        <v>0</v>
      </c>
      <c r="K80" s="126">
        <f t="shared" si="102"/>
        <v>0</v>
      </c>
      <c r="L80" s="126">
        <f t="shared" si="103"/>
        <v>0</v>
      </c>
      <c r="M80" s="126">
        <f t="shared" si="104"/>
        <v>0</v>
      </c>
      <c r="N80" s="126">
        <f t="shared" si="105"/>
        <v>0</v>
      </c>
      <c r="O80" s="126">
        <f t="shared" si="106"/>
        <v>0</v>
      </c>
      <c r="P80" s="126">
        <f t="shared" si="107"/>
        <v>0</v>
      </c>
      <c r="Q80" s="126">
        <f t="shared" si="108"/>
        <v>0</v>
      </c>
      <c r="R80" s="126">
        <f t="shared" si="109"/>
        <v>0</v>
      </c>
      <c r="S80" s="126">
        <f t="shared" si="110"/>
        <v>0</v>
      </c>
      <c r="T80" s="126">
        <f t="shared" si="111"/>
        <v>0</v>
      </c>
      <c r="U80" s="126">
        <f t="shared" si="112"/>
        <v>0</v>
      </c>
      <c r="V80" s="126">
        <f t="shared" si="113"/>
        <v>0</v>
      </c>
      <c r="W80" s="126">
        <f t="shared" si="114"/>
        <v>0</v>
      </c>
      <c r="X80" s="126" t="str">
        <f t="shared" si="115"/>
        <v/>
      </c>
      <c r="Y80" s="126" t="str">
        <f t="shared" si="116"/>
        <v/>
      </c>
      <c r="Z80" s="126" t="str">
        <f t="shared" si="117"/>
        <v/>
      </c>
      <c r="AA80" s="126" t="str">
        <f t="shared" si="118"/>
        <v/>
      </c>
      <c r="AB80" s="126" t="str">
        <f t="shared" si="119"/>
        <v/>
      </c>
      <c r="AC80" s="126" t="str">
        <f t="shared" si="120"/>
        <v/>
      </c>
      <c r="AD80" s="126" t="str">
        <f t="shared" si="121"/>
        <v/>
      </c>
      <c r="AE80" s="126" t="str">
        <f t="shared" si="122"/>
        <v/>
      </c>
      <c r="AF80" s="126" t="str">
        <f t="shared" si="123"/>
        <v/>
      </c>
      <c r="AG80" s="126" t="str">
        <f t="shared" si="124"/>
        <v/>
      </c>
      <c r="AH80" s="126" t="str">
        <f t="shared" si="125"/>
        <v xml:space="preserve">zéro </v>
      </c>
      <c r="AI80" s="126" t="str">
        <f t="shared" si="126"/>
        <v/>
      </c>
      <c r="AJ80" s="126" t="str">
        <f t="shared" si="127"/>
        <v/>
      </c>
      <c r="AK80" s="126" t="str">
        <f t="shared" si="128"/>
        <v/>
      </c>
      <c r="AL80" s="126" t="str">
        <f t="shared" si="129"/>
        <v xml:space="preserve">DH </v>
      </c>
      <c r="AM80" s="126" t="str">
        <f t="shared" si="130"/>
        <v/>
      </c>
      <c r="AN80" s="126" t="str">
        <f t="shared" si="131"/>
        <v/>
      </c>
      <c r="AO80" s="126" t="str">
        <f t="shared" si="132"/>
        <v/>
      </c>
      <c r="AP80" s="126" t="str">
        <f t="shared" si="133"/>
        <v/>
      </c>
      <c r="AQ80" s="126" t="str">
        <f t="shared" si="134"/>
        <v xml:space="preserve"> </v>
      </c>
      <c r="AR80" s="126" t="str">
        <f t="shared" si="135"/>
        <v xml:space="preserve">cents </v>
      </c>
      <c r="AS80" s="126" t="str">
        <f t="shared" si="136"/>
        <v/>
      </c>
      <c r="AT80" s="126" t="str">
        <f t="shared" si="137"/>
        <v/>
      </c>
      <c r="AU80" s="126">
        <f t="shared" si="138"/>
        <v>0</v>
      </c>
      <c r="AV80" s="126" t="str">
        <f t="shared" si="139"/>
        <v xml:space="preserve">cents </v>
      </c>
      <c r="AW80" s="126" t="str">
        <f t="shared" si="140"/>
        <v/>
      </c>
      <c r="AX80" s="126" t="str">
        <f t="shared" si="141"/>
        <v/>
      </c>
      <c r="AY80" s="126">
        <f t="shared" si="142"/>
        <v>0</v>
      </c>
      <c r="AZ80" s="126" t="str">
        <f t="shared" si="143"/>
        <v xml:space="preserve">cents </v>
      </c>
      <c r="BA80" s="126" t="str">
        <f t="shared" si="144"/>
        <v/>
      </c>
      <c r="BB80" s="126" t="str">
        <f t="shared" si="145"/>
        <v/>
      </c>
      <c r="BC80" s="126" t="str">
        <f t="shared" si="146"/>
        <v/>
      </c>
      <c r="BD80" s="126" t="str">
        <f t="shared" si="147"/>
        <v/>
      </c>
      <c r="BE80" s="126" t="str">
        <f t="shared" si="148"/>
        <v/>
      </c>
      <c r="BF80" s="126" t="str">
        <f t="shared" si="149"/>
        <v/>
      </c>
      <c r="BG80" s="126" t="str">
        <f t="shared" si="150"/>
        <v/>
      </c>
      <c r="BH80" s="126" t="str">
        <f t="shared" si="151"/>
        <v/>
      </c>
      <c r="BI80" s="126" t="str">
        <f t="shared" si="152"/>
        <v/>
      </c>
      <c r="BJ80" s="126" t="str">
        <f t="shared" si="153"/>
        <v/>
      </c>
      <c r="BK80" s="126" t="str">
        <f t="shared" si="154"/>
        <v/>
      </c>
      <c r="BL80" s="126" t="str">
        <f t="shared" si="155"/>
        <v/>
      </c>
      <c r="BM80" s="126" t="str">
        <f t="shared" si="156"/>
        <v/>
      </c>
      <c r="BN80" s="126" t="str">
        <f t="shared" si="157"/>
        <v/>
      </c>
      <c r="BO80" s="126" t="str">
        <f t="shared" si="158"/>
        <v/>
      </c>
      <c r="BP80" s="126" t="str">
        <f t="shared" si="159"/>
        <v/>
      </c>
      <c r="BQ80" s="126" t="str">
        <f t="shared" si="160"/>
        <v/>
      </c>
      <c r="BR80" s="126" t="str">
        <f t="shared" si="161"/>
        <v/>
      </c>
      <c r="BS80" s="126" t="str">
        <f t="shared" si="162"/>
        <v/>
      </c>
      <c r="BT80" s="126" t="str">
        <f t="shared" si="163"/>
        <v/>
      </c>
      <c r="BU80" s="126" t="str">
        <f t="shared" si="164"/>
        <v/>
      </c>
      <c r="BV80" s="126">
        <f t="shared" si="165"/>
        <v>0</v>
      </c>
      <c r="BW80" s="126" t="str">
        <f t="shared" si="166"/>
        <v/>
      </c>
      <c r="BX80" s="126" t="str">
        <f t="shared" si="167"/>
        <v/>
      </c>
      <c r="BY80" s="126" t="str">
        <f t="shared" si="168"/>
        <v/>
      </c>
      <c r="BZ80" s="126">
        <f t="shared" si="169"/>
        <v>0</v>
      </c>
      <c r="CA80" s="126" t="str">
        <f t="shared" si="170"/>
        <v/>
      </c>
      <c r="CB80" s="126">
        <f t="shared" si="171"/>
        <v>0</v>
      </c>
      <c r="CC80" s="126" t="str">
        <f t="shared" si="172"/>
        <v/>
      </c>
      <c r="CD80" s="126" t="str">
        <f t="shared" si="173"/>
        <v/>
      </c>
      <c r="CE80" s="126">
        <f t="shared" si="174"/>
        <v>0</v>
      </c>
      <c r="CF80" s="126" t="str">
        <f t="shared" si="175"/>
        <v/>
      </c>
      <c r="CG80" s="126" t="str">
        <f t="shared" si="175"/>
        <v/>
      </c>
      <c r="CH80" s="126" t="str">
        <f t="shared" si="176"/>
        <v/>
      </c>
      <c r="CI80" s="126" t="str">
        <f t="shared" si="177"/>
        <v/>
      </c>
      <c r="CJ80" s="126" t="str">
        <f t="shared" si="177"/>
        <v/>
      </c>
      <c r="CK80" s="126" t="str">
        <f t="shared" si="177"/>
        <v/>
      </c>
      <c r="CL80" s="126" t="str">
        <f t="shared" si="178"/>
        <v/>
      </c>
      <c r="CM80" s="126" t="str">
        <f t="shared" si="179"/>
        <v/>
      </c>
      <c r="CN80" s="126" t="str">
        <f t="shared" si="180"/>
        <v/>
      </c>
      <c r="CO80" s="126" t="str">
        <f t="shared" si="181"/>
        <v/>
      </c>
      <c r="CP80" s="126" t="str">
        <f t="shared" si="182"/>
        <v/>
      </c>
      <c r="CQ80" s="126" t="str">
        <f t="shared" si="183"/>
        <v/>
      </c>
      <c r="CR80" s="126" t="str">
        <f t="shared" si="184"/>
        <v/>
      </c>
      <c r="CS80" s="126" t="str">
        <f t="shared" si="185"/>
        <v/>
      </c>
      <c r="CT80" s="126"/>
      <c r="CU80" s="126"/>
      <c r="CV80" s="127"/>
    </row>
    <row r="81" spans="1:100">
      <c r="A81" s="129"/>
      <c r="B81" s="125" t="str">
        <f t="shared" si="94"/>
        <v xml:space="preserve">zéro DH </v>
      </c>
      <c r="C81" s="126" t="str">
        <f t="shared" si="95"/>
        <v xml:space="preserve">Zéro DH </v>
      </c>
      <c r="D81" s="126">
        <f t="shared" si="96"/>
        <v>0</v>
      </c>
      <c r="E81" s="126">
        <f t="shared" si="97"/>
        <v>0</v>
      </c>
      <c r="F81" s="126">
        <f t="shared" si="98"/>
        <v>0</v>
      </c>
      <c r="G81" s="126">
        <f t="shared" si="99"/>
        <v>0</v>
      </c>
      <c r="H81" s="126">
        <f t="shared" si="100"/>
        <v>0</v>
      </c>
      <c r="I81" s="126"/>
      <c r="J81" s="126">
        <f t="shared" si="101"/>
        <v>0</v>
      </c>
      <c r="K81" s="126">
        <f t="shared" si="102"/>
        <v>0</v>
      </c>
      <c r="L81" s="126">
        <f t="shared" si="103"/>
        <v>0</v>
      </c>
      <c r="M81" s="126">
        <f t="shared" si="104"/>
        <v>0</v>
      </c>
      <c r="N81" s="126">
        <f t="shared" si="105"/>
        <v>0</v>
      </c>
      <c r="O81" s="126">
        <f t="shared" si="106"/>
        <v>0</v>
      </c>
      <c r="P81" s="126">
        <f t="shared" si="107"/>
        <v>0</v>
      </c>
      <c r="Q81" s="126">
        <f t="shared" si="108"/>
        <v>0</v>
      </c>
      <c r="R81" s="126">
        <f t="shared" si="109"/>
        <v>0</v>
      </c>
      <c r="S81" s="126">
        <f t="shared" si="110"/>
        <v>0</v>
      </c>
      <c r="T81" s="126">
        <f t="shared" si="111"/>
        <v>0</v>
      </c>
      <c r="U81" s="126">
        <f t="shared" si="112"/>
        <v>0</v>
      </c>
      <c r="V81" s="126">
        <f t="shared" si="113"/>
        <v>0</v>
      </c>
      <c r="W81" s="126">
        <f t="shared" si="114"/>
        <v>0</v>
      </c>
      <c r="X81" s="126" t="str">
        <f t="shared" si="115"/>
        <v/>
      </c>
      <c r="Y81" s="126" t="str">
        <f t="shared" si="116"/>
        <v/>
      </c>
      <c r="Z81" s="126" t="str">
        <f t="shared" si="117"/>
        <v/>
      </c>
      <c r="AA81" s="126" t="str">
        <f t="shared" si="118"/>
        <v/>
      </c>
      <c r="AB81" s="126" t="str">
        <f t="shared" si="119"/>
        <v/>
      </c>
      <c r="AC81" s="126" t="str">
        <f t="shared" si="120"/>
        <v/>
      </c>
      <c r="AD81" s="126" t="str">
        <f t="shared" si="121"/>
        <v/>
      </c>
      <c r="AE81" s="126" t="str">
        <f t="shared" si="122"/>
        <v/>
      </c>
      <c r="AF81" s="126" t="str">
        <f t="shared" si="123"/>
        <v/>
      </c>
      <c r="AG81" s="126" t="str">
        <f t="shared" si="124"/>
        <v/>
      </c>
      <c r="AH81" s="126" t="str">
        <f t="shared" si="125"/>
        <v xml:space="preserve">zéro </v>
      </c>
      <c r="AI81" s="126" t="str">
        <f t="shared" si="126"/>
        <v/>
      </c>
      <c r="AJ81" s="126" t="str">
        <f t="shared" si="127"/>
        <v/>
      </c>
      <c r="AK81" s="126" t="str">
        <f t="shared" si="128"/>
        <v/>
      </c>
      <c r="AL81" s="126" t="str">
        <f t="shared" si="129"/>
        <v xml:space="preserve">DH </v>
      </c>
      <c r="AM81" s="126" t="str">
        <f t="shared" si="130"/>
        <v/>
      </c>
      <c r="AN81" s="126" t="str">
        <f t="shared" si="131"/>
        <v/>
      </c>
      <c r="AO81" s="126" t="str">
        <f t="shared" si="132"/>
        <v/>
      </c>
      <c r="AP81" s="126" t="str">
        <f t="shared" si="133"/>
        <v/>
      </c>
      <c r="AQ81" s="126" t="str">
        <f t="shared" si="134"/>
        <v xml:space="preserve"> </v>
      </c>
      <c r="AR81" s="126" t="str">
        <f t="shared" si="135"/>
        <v xml:space="preserve">cents </v>
      </c>
      <c r="AS81" s="126" t="str">
        <f t="shared" si="136"/>
        <v/>
      </c>
      <c r="AT81" s="126" t="str">
        <f t="shared" si="137"/>
        <v/>
      </c>
      <c r="AU81" s="126">
        <f t="shared" si="138"/>
        <v>0</v>
      </c>
      <c r="AV81" s="126" t="str">
        <f t="shared" si="139"/>
        <v xml:space="preserve">cents </v>
      </c>
      <c r="AW81" s="126" t="str">
        <f t="shared" si="140"/>
        <v/>
      </c>
      <c r="AX81" s="126" t="str">
        <f t="shared" si="141"/>
        <v/>
      </c>
      <c r="AY81" s="126">
        <f t="shared" si="142"/>
        <v>0</v>
      </c>
      <c r="AZ81" s="126" t="str">
        <f t="shared" si="143"/>
        <v xml:space="preserve">cents </v>
      </c>
      <c r="BA81" s="126" t="str">
        <f t="shared" si="144"/>
        <v/>
      </c>
      <c r="BB81" s="126" t="str">
        <f t="shared" si="145"/>
        <v/>
      </c>
      <c r="BC81" s="126" t="str">
        <f t="shared" si="146"/>
        <v/>
      </c>
      <c r="BD81" s="126" t="str">
        <f t="shared" si="147"/>
        <v/>
      </c>
      <c r="BE81" s="126" t="str">
        <f t="shared" si="148"/>
        <v/>
      </c>
      <c r="BF81" s="126" t="str">
        <f t="shared" si="149"/>
        <v/>
      </c>
      <c r="BG81" s="126" t="str">
        <f t="shared" si="150"/>
        <v/>
      </c>
      <c r="BH81" s="126" t="str">
        <f t="shared" si="151"/>
        <v/>
      </c>
      <c r="BI81" s="126" t="str">
        <f t="shared" si="152"/>
        <v/>
      </c>
      <c r="BJ81" s="126" t="str">
        <f t="shared" si="153"/>
        <v/>
      </c>
      <c r="BK81" s="126" t="str">
        <f t="shared" si="154"/>
        <v/>
      </c>
      <c r="BL81" s="126" t="str">
        <f t="shared" si="155"/>
        <v/>
      </c>
      <c r="BM81" s="126" t="str">
        <f t="shared" si="156"/>
        <v/>
      </c>
      <c r="BN81" s="126" t="str">
        <f t="shared" si="157"/>
        <v/>
      </c>
      <c r="BO81" s="126" t="str">
        <f t="shared" si="158"/>
        <v/>
      </c>
      <c r="BP81" s="126" t="str">
        <f t="shared" si="159"/>
        <v/>
      </c>
      <c r="BQ81" s="126" t="str">
        <f t="shared" si="160"/>
        <v/>
      </c>
      <c r="BR81" s="126" t="str">
        <f t="shared" si="161"/>
        <v/>
      </c>
      <c r="BS81" s="126" t="str">
        <f t="shared" si="162"/>
        <v/>
      </c>
      <c r="BT81" s="126" t="str">
        <f t="shared" si="163"/>
        <v/>
      </c>
      <c r="BU81" s="126" t="str">
        <f t="shared" si="164"/>
        <v/>
      </c>
      <c r="BV81" s="126">
        <f t="shared" si="165"/>
        <v>0</v>
      </c>
      <c r="BW81" s="126" t="str">
        <f t="shared" si="166"/>
        <v/>
      </c>
      <c r="BX81" s="126" t="str">
        <f t="shared" si="167"/>
        <v/>
      </c>
      <c r="BY81" s="126" t="str">
        <f t="shared" si="168"/>
        <v/>
      </c>
      <c r="BZ81" s="126">
        <f t="shared" si="169"/>
        <v>0</v>
      </c>
      <c r="CA81" s="126" t="str">
        <f t="shared" si="170"/>
        <v/>
      </c>
      <c r="CB81" s="126">
        <f t="shared" si="171"/>
        <v>0</v>
      </c>
      <c r="CC81" s="126" t="str">
        <f t="shared" si="172"/>
        <v/>
      </c>
      <c r="CD81" s="126" t="str">
        <f t="shared" si="173"/>
        <v/>
      </c>
      <c r="CE81" s="126">
        <f t="shared" si="174"/>
        <v>0</v>
      </c>
      <c r="CF81" s="126" t="str">
        <f t="shared" si="175"/>
        <v/>
      </c>
      <c r="CG81" s="126" t="str">
        <f t="shared" si="175"/>
        <v/>
      </c>
      <c r="CH81" s="126" t="str">
        <f t="shared" si="176"/>
        <v/>
      </c>
      <c r="CI81" s="126" t="str">
        <f t="shared" si="177"/>
        <v/>
      </c>
      <c r="CJ81" s="126" t="str">
        <f t="shared" si="177"/>
        <v/>
      </c>
      <c r="CK81" s="126" t="str">
        <f t="shared" si="177"/>
        <v/>
      </c>
      <c r="CL81" s="126" t="str">
        <f t="shared" si="178"/>
        <v/>
      </c>
      <c r="CM81" s="126" t="str">
        <f t="shared" si="179"/>
        <v/>
      </c>
      <c r="CN81" s="126" t="str">
        <f t="shared" si="180"/>
        <v/>
      </c>
      <c r="CO81" s="126" t="str">
        <f t="shared" si="181"/>
        <v/>
      </c>
      <c r="CP81" s="126" t="str">
        <f t="shared" si="182"/>
        <v/>
      </c>
      <c r="CQ81" s="126" t="str">
        <f t="shared" si="183"/>
        <v/>
      </c>
      <c r="CR81" s="126" t="str">
        <f t="shared" si="184"/>
        <v/>
      </c>
      <c r="CS81" s="126" t="str">
        <f t="shared" si="185"/>
        <v/>
      </c>
      <c r="CT81" s="126"/>
      <c r="CU81" s="126"/>
      <c r="CV81" s="127"/>
    </row>
    <row r="82" spans="1:100">
      <c r="A82" s="129"/>
      <c r="B82" s="125" t="str">
        <f t="shared" si="94"/>
        <v xml:space="preserve">zéro DH </v>
      </c>
      <c r="C82" s="126" t="str">
        <f t="shared" si="95"/>
        <v xml:space="preserve">Zéro DH </v>
      </c>
      <c r="D82" s="126">
        <f t="shared" si="96"/>
        <v>0</v>
      </c>
      <c r="E82" s="126">
        <f t="shared" si="97"/>
        <v>0</v>
      </c>
      <c r="F82" s="126">
        <f t="shared" si="98"/>
        <v>0</v>
      </c>
      <c r="G82" s="126">
        <f t="shared" si="99"/>
        <v>0</v>
      </c>
      <c r="H82" s="126">
        <f t="shared" si="100"/>
        <v>0</v>
      </c>
      <c r="I82" s="126"/>
      <c r="J82" s="126">
        <f t="shared" si="101"/>
        <v>0</v>
      </c>
      <c r="K82" s="126">
        <f t="shared" si="102"/>
        <v>0</v>
      </c>
      <c r="L82" s="126">
        <f t="shared" si="103"/>
        <v>0</v>
      </c>
      <c r="M82" s="126">
        <f t="shared" si="104"/>
        <v>0</v>
      </c>
      <c r="N82" s="126">
        <f t="shared" si="105"/>
        <v>0</v>
      </c>
      <c r="O82" s="126">
        <f t="shared" si="106"/>
        <v>0</v>
      </c>
      <c r="P82" s="126">
        <f t="shared" si="107"/>
        <v>0</v>
      </c>
      <c r="Q82" s="126">
        <f t="shared" si="108"/>
        <v>0</v>
      </c>
      <c r="R82" s="126">
        <f t="shared" si="109"/>
        <v>0</v>
      </c>
      <c r="S82" s="126">
        <f t="shared" si="110"/>
        <v>0</v>
      </c>
      <c r="T82" s="126">
        <f t="shared" si="111"/>
        <v>0</v>
      </c>
      <c r="U82" s="126">
        <f t="shared" si="112"/>
        <v>0</v>
      </c>
      <c r="V82" s="126">
        <f t="shared" si="113"/>
        <v>0</v>
      </c>
      <c r="W82" s="126">
        <f t="shared" si="114"/>
        <v>0</v>
      </c>
      <c r="X82" s="126" t="str">
        <f t="shared" si="115"/>
        <v/>
      </c>
      <c r="Y82" s="126" t="str">
        <f t="shared" si="116"/>
        <v/>
      </c>
      <c r="Z82" s="126" t="str">
        <f t="shared" si="117"/>
        <v/>
      </c>
      <c r="AA82" s="126" t="str">
        <f t="shared" si="118"/>
        <v/>
      </c>
      <c r="AB82" s="126" t="str">
        <f t="shared" si="119"/>
        <v/>
      </c>
      <c r="AC82" s="126" t="str">
        <f t="shared" si="120"/>
        <v/>
      </c>
      <c r="AD82" s="126" t="str">
        <f t="shared" si="121"/>
        <v/>
      </c>
      <c r="AE82" s="126" t="str">
        <f t="shared" si="122"/>
        <v/>
      </c>
      <c r="AF82" s="126" t="str">
        <f t="shared" si="123"/>
        <v/>
      </c>
      <c r="AG82" s="126" t="str">
        <f t="shared" si="124"/>
        <v/>
      </c>
      <c r="AH82" s="126" t="str">
        <f t="shared" si="125"/>
        <v xml:space="preserve">zéro </v>
      </c>
      <c r="AI82" s="126" t="str">
        <f t="shared" si="126"/>
        <v/>
      </c>
      <c r="AJ82" s="126" t="str">
        <f t="shared" si="127"/>
        <v/>
      </c>
      <c r="AK82" s="126" t="str">
        <f t="shared" si="128"/>
        <v/>
      </c>
      <c r="AL82" s="126" t="str">
        <f t="shared" si="129"/>
        <v xml:space="preserve">DH </v>
      </c>
      <c r="AM82" s="126" t="str">
        <f t="shared" si="130"/>
        <v/>
      </c>
      <c r="AN82" s="126" t="str">
        <f t="shared" si="131"/>
        <v/>
      </c>
      <c r="AO82" s="126" t="str">
        <f t="shared" si="132"/>
        <v/>
      </c>
      <c r="AP82" s="126" t="str">
        <f t="shared" si="133"/>
        <v/>
      </c>
      <c r="AQ82" s="126" t="str">
        <f t="shared" si="134"/>
        <v xml:space="preserve"> </v>
      </c>
      <c r="AR82" s="126" t="str">
        <f t="shared" si="135"/>
        <v xml:space="preserve">cents </v>
      </c>
      <c r="AS82" s="126" t="str">
        <f t="shared" si="136"/>
        <v/>
      </c>
      <c r="AT82" s="126" t="str">
        <f t="shared" si="137"/>
        <v/>
      </c>
      <c r="AU82" s="126">
        <f t="shared" si="138"/>
        <v>0</v>
      </c>
      <c r="AV82" s="126" t="str">
        <f t="shared" si="139"/>
        <v xml:space="preserve">cents </v>
      </c>
      <c r="AW82" s="126" t="str">
        <f t="shared" si="140"/>
        <v/>
      </c>
      <c r="AX82" s="126" t="str">
        <f t="shared" si="141"/>
        <v/>
      </c>
      <c r="AY82" s="126">
        <f t="shared" si="142"/>
        <v>0</v>
      </c>
      <c r="AZ82" s="126" t="str">
        <f t="shared" si="143"/>
        <v xml:space="preserve">cents </v>
      </c>
      <c r="BA82" s="126" t="str">
        <f t="shared" si="144"/>
        <v/>
      </c>
      <c r="BB82" s="126" t="str">
        <f t="shared" si="145"/>
        <v/>
      </c>
      <c r="BC82" s="126" t="str">
        <f t="shared" si="146"/>
        <v/>
      </c>
      <c r="BD82" s="126" t="str">
        <f t="shared" si="147"/>
        <v/>
      </c>
      <c r="BE82" s="126" t="str">
        <f t="shared" si="148"/>
        <v/>
      </c>
      <c r="BF82" s="126" t="str">
        <f t="shared" si="149"/>
        <v/>
      </c>
      <c r="BG82" s="126" t="str">
        <f t="shared" si="150"/>
        <v/>
      </c>
      <c r="BH82" s="126" t="str">
        <f t="shared" si="151"/>
        <v/>
      </c>
      <c r="BI82" s="126" t="str">
        <f t="shared" si="152"/>
        <v/>
      </c>
      <c r="BJ82" s="126" t="str">
        <f t="shared" si="153"/>
        <v/>
      </c>
      <c r="BK82" s="126" t="str">
        <f t="shared" si="154"/>
        <v/>
      </c>
      <c r="BL82" s="126" t="str">
        <f t="shared" si="155"/>
        <v/>
      </c>
      <c r="BM82" s="126" t="str">
        <f t="shared" si="156"/>
        <v/>
      </c>
      <c r="BN82" s="126" t="str">
        <f t="shared" si="157"/>
        <v/>
      </c>
      <c r="BO82" s="126" t="str">
        <f t="shared" si="158"/>
        <v/>
      </c>
      <c r="BP82" s="126" t="str">
        <f t="shared" si="159"/>
        <v/>
      </c>
      <c r="BQ82" s="126" t="str">
        <f t="shared" si="160"/>
        <v/>
      </c>
      <c r="BR82" s="126" t="str">
        <f t="shared" si="161"/>
        <v/>
      </c>
      <c r="BS82" s="126" t="str">
        <f t="shared" si="162"/>
        <v/>
      </c>
      <c r="BT82" s="126" t="str">
        <f t="shared" si="163"/>
        <v/>
      </c>
      <c r="BU82" s="126" t="str">
        <f t="shared" si="164"/>
        <v/>
      </c>
      <c r="BV82" s="126">
        <f t="shared" si="165"/>
        <v>0</v>
      </c>
      <c r="BW82" s="126" t="str">
        <f t="shared" si="166"/>
        <v/>
      </c>
      <c r="BX82" s="126" t="str">
        <f t="shared" si="167"/>
        <v/>
      </c>
      <c r="BY82" s="126" t="str">
        <f t="shared" si="168"/>
        <v/>
      </c>
      <c r="BZ82" s="126">
        <f t="shared" si="169"/>
        <v>0</v>
      </c>
      <c r="CA82" s="126" t="str">
        <f t="shared" si="170"/>
        <v/>
      </c>
      <c r="CB82" s="126">
        <f t="shared" si="171"/>
        <v>0</v>
      </c>
      <c r="CC82" s="126" t="str">
        <f t="shared" si="172"/>
        <v/>
      </c>
      <c r="CD82" s="126" t="str">
        <f t="shared" si="173"/>
        <v/>
      </c>
      <c r="CE82" s="126">
        <f t="shared" si="174"/>
        <v>0</v>
      </c>
      <c r="CF82" s="126" t="str">
        <f t="shared" si="175"/>
        <v/>
      </c>
      <c r="CG82" s="126" t="str">
        <f t="shared" si="175"/>
        <v/>
      </c>
      <c r="CH82" s="126" t="str">
        <f t="shared" si="176"/>
        <v/>
      </c>
      <c r="CI82" s="126" t="str">
        <f t="shared" si="177"/>
        <v/>
      </c>
      <c r="CJ82" s="126" t="str">
        <f t="shared" si="177"/>
        <v/>
      </c>
      <c r="CK82" s="126" t="str">
        <f t="shared" si="177"/>
        <v/>
      </c>
      <c r="CL82" s="126" t="str">
        <f t="shared" si="178"/>
        <v/>
      </c>
      <c r="CM82" s="126" t="str">
        <f t="shared" si="179"/>
        <v/>
      </c>
      <c r="CN82" s="126" t="str">
        <f t="shared" si="180"/>
        <v/>
      </c>
      <c r="CO82" s="126" t="str">
        <f t="shared" si="181"/>
        <v/>
      </c>
      <c r="CP82" s="126" t="str">
        <f t="shared" si="182"/>
        <v/>
      </c>
      <c r="CQ82" s="126" t="str">
        <f t="shared" si="183"/>
        <v/>
      </c>
      <c r="CR82" s="126" t="str">
        <f t="shared" si="184"/>
        <v/>
      </c>
      <c r="CS82" s="126" t="str">
        <f t="shared" si="185"/>
        <v/>
      </c>
      <c r="CT82" s="126"/>
      <c r="CU82" s="126"/>
      <c r="CV82" s="127"/>
    </row>
    <row r="83" spans="1:100">
      <c r="A83" s="129"/>
      <c r="B83" s="125" t="str">
        <f t="shared" si="94"/>
        <v xml:space="preserve">zéro DH </v>
      </c>
      <c r="C83" s="126" t="str">
        <f t="shared" si="95"/>
        <v xml:space="preserve">Zéro DH </v>
      </c>
      <c r="D83" s="126">
        <f t="shared" si="96"/>
        <v>0</v>
      </c>
      <c r="E83" s="126">
        <f t="shared" si="97"/>
        <v>0</v>
      </c>
      <c r="F83" s="126">
        <f t="shared" si="98"/>
        <v>0</v>
      </c>
      <c r="G83" s="126">
        <f t="shared" si="99"/>
        <v>0</v>
      </c>
      <c r="H83" s="126">
        <f t="shared" si="100"/>
        <v>0</v>
      </c>
      <c r="I83" s="126"/>
      <c r="J83" s="126">
        <f t="shared" si="101"/>
        <v>0</v>
      </c>
      <c r="K83" s="126">
        <f t="shared" si="102"/>
        <v>0</v>
      </c>
      <c r="L83" s="126">
        <f t="shared" si="103"/>
        <v>0</v>
      </c>
      <c r="M83" s="126">
        <f t="shared" si="104"/>
        <v>0</v>
      </c>
      <c r="N83" s="126">
        <f t="shared" si="105"/>
        <v>0</v>
      </c>
      <c r="O83" s="126">
        <f t="shared" si="106"/>
        <v>0</v>
      </c>
      <c r="P83" s="126">
        <f t="shared" si="107"/>
        <v>0</v>
      </c>
      <c r="Q83" s="126">
        <f t="shared" si="108"/>
        <v>0</v>
      </c>
      <c r="R83" s="126">
        <f t="shared" si="109"/>
        <v>0</v>
      </c>
      <c r="S83" s="126">
        <f t="shared" si="110"/>
        <v>0</v>
      </c>
      <c r="T83" s="126">
        <f t="shared" si="111"/>
        <v>0</v>
      </c>
      <c r="U83" s="126">
        <f t="shared" si="112"/>
        <v>0</v>
      </c>
      <c r="V83" s="126">
        <f t="shared" si="113"/>
        <v>0</v>
      </c>
      <c r="W83" s="126">
        <f t="shared" si="114"/>
        <v>0</v>
      </c>
      <c r="X83" s="126" t="str">
        <f t="shared" si="115"/>
        <v/>
      </c>
      <c r="Y83" s="126" t="str">
        <f t="shared" si="116"/>
        <v/>
      </c>
      <c r="Z83" s="126" t="str">
        <f t="shared" si="117"/>
        <v/>
      </c>
      <c r="AA83" s="126" t="str">
        <f t="shared" si="118"/>
        <v/>
      </c>
      <c r="AB83" s="126" t="str">
        <f t="shared" si="119"/>
        <v/>
      </c>
      <c r="AC83" s="126" t="str">
        <f t="shared" si="120"/>
        <v/>
      </c>
      <c r="AD83" s="126" t="str">
        <f t="shared" si="121"/>
        <v/>
      </c>
      <c r="AE83" s="126" t="str">
        <f t="shared" si="122"/>
        <v/>
      </c>
      <c r="AF83" s="126" t="str">
        <f t="shared" si="123"/>
        <v/>
      </c>
      <c r="AG83" s="126" t="str">
        <f t="shared" si="124"/>
        <v/>
      </c>
      <c r="AH83" s="126" t="str">
        <f t="shared" si="125"/>
        <v xml:space="preserve">zéro </v>
      </c>
      <c r="AI83" s="126" t="str">
        <f t="shared" si="126"/>
        <v/>
      </c>
      <c r="AJ83" s="126" t="str">
        <f t="shared" si="127"/>
        <v/>
      </c>
      <c r="AK83" s="126" t="str">
        <f t="shared" si="128"/>
        <v/>
      </c>
      <c r="AL83" s="126" t="str">
        <f t="shared" si="129"/>
        <v xml:space="preserve">DH </v>
      </c>
      <c r="AM83" s="126" t="str">
        <f t="shared" si="130"/>
        <v/>
      </c>
      <c r="AN83" s="126" t="str">
        <f t="shared" si="131"/>
        <v/>
      </c>
      <c r="AO83" s="126" t="str">
        <f t="shared" si="132"/>
        <v/>
      </c>
      <c r="AP83" s="126" t="str">
        <f t="shared" si="133"/>
        <v/>
      </c>
      <c r="AQ83" s="126" t="str">
        <f t="shared" si="134"/>
        <v xml:space="preserve"> </v>
      </c>
      <c r="AR83" s="126" t="str">
        <f t="shared" si="135"/>
        <v xml:space="preserve">cents </v>
      </c>
      <c r="AS83" s="126" t="str">
        <f t="shared" si="136"/>
        <v/>
      </c>
      <c r="AT83" s="126" t="str">
        <f t="shared" si="137"/>
        <v/>
      </c>
      <c r="AU83" s="126">
        <f t="shared" si="138"/>
        <v>0</v>
      </c>
      <c r="AV83" s="126" t="str">
        <f t="shared" si="139"/>
        <v xml:space="preserve">cents </v>
      </c>
      <c r="AW83" s="126" t="str">
        <f t="shared" si="140"/>
        <v/>
      </c>
      <c r="AX83" s="126" t="str">
        <f t="shared" si="141"/>
        <v/>
      </c>
      <c r="AY83" s="126">
        <f t="shared" si="142"/>
        <v>0</v>
      </c>
      <c r="AZ83" s="126" t="str">
        <f t="shared" si="143"/>
        <v xml:space="preserve">cents </v>
      </c>
      <c r="BA83" s="126" t="str">
        <f t="shared" si="144"/>
        <v/>
      </c>
      <c r="BB83" s="126" t="str">
        <f t="shared" si="145"/>
        <v/>
      </c>
      <c r="BC83" s="126" t="str">
        <f t="shared" si="146"/>
        <v/>
      </c>
      <c r="BD83" s="126" t="str">
        <f t="shared" si="147"/>
        <v/>
      </c>
      <c r="BE83" s="126" t="str">
        <f t="shared" si="148"/>
        <v/>
      </c>
      <c r="BF83" s="126" t="str">
        <f t="shared" si="149"/>
        <v/>
      </c>
      <c r="BG83" s="126" t="str">
        <f t="shared" si="150"/>
        <v/>
      </c>
      <c r="BH83" s="126" t="str">
        <f t="shared" si="151"/>
        <v/>
      </c>
      <c r="BI83" s="126" t="str">
        <f t="shared" si="152"/>
        <v/>
      </c>
      <c r="BJ83" s="126" t="str">
        <f t="shared" si="153"/>
        <v/>
      </c>
      <c r="BK83" s="126" t="str">
        <f t="shared" si="154"/>
        <v/>
      </c>
      <c r="BL83" s="126" t="str">
        <f t="shared" si="155"/>
        <v/>
      </c>
      <c r="BM83" s="126" t="str">
        <f t="shared" si="156"/>
        <v/>
      </c>
      <c r="BN83" s="126" t="str">
        <f t="shared" si="157"/>
        <v/>
      </c>
      <c r="BO83" s="126" t="str">
        <f t="shared" si="158"/>
        <v/>
      </c>
      <c r="BP83" s="126" t="str">
        <f t="shared" si="159"/>
        <v/>
      </c>
      <c r="BQ83" s="126" t="str">
        <f t="shared" si="160"/>
        <v/>
      </c>
      <c r="BR83" s="126" t="str">
        <f t="shared" si="161"/>
        <v/>
      </c>
      <c r="BS83" s="126" t="str">
        <f t="shared" si="162"/>
        <v/>
      </c>
      <c r="BT83" s="126" t="str">
        <f t="shared" si="163"/>
        <v/>
      </c>
      <c r="BU83" s="126" t="str">
        <f t="shared" si="164"/>
        <v/>
      </c>
      <c r="BV83" s="126">
        <f t="shared" si="165"/>
        <v>0</v>
      </c>
      <c r="BW83" s="126" t="str">
        <f t="shared" si="166"/>
        <v/>
      </c>
      <c r="BX83" s="126" t="str">
        <f t="shared" si="167"/>
        <v/>
      </c>
      <c r="BY83" s="126" t="str">
        <f t="shared" si="168"/>
        <v/>
      </c>
      <c r="BZ83" s="126">
        <f t="shared" si="169"/>
        <v>0</v>
      </c>
      <c r="CA83" s="126" t="str">
        <f t="shared" si="170"/>
        <v/>
      </c>
      <c r="CB83" s="126">
        <f t="shared" si="171"/>
        <v>0</v>
      </c>
      <c r="CC83" s="126" t="str">
        <f t="shared" si="172"/>
        <v/>
      </c>
      <c r="CD83" s="126" t="str">
        <f t="shared" si="173"/>
        <v/>
      </c>
      <c r="CE83" s="126">
        <f t="shared" si="174"/>
        <v>0</v>
      </c>
      <c r="CF83" s="126" t="str">
        <f t="shared" si="175"/>
        <v/>
      </c>
      <c r="CG83" s="126" t="str">
        <f t="shared" si="175"/>
        <v/>
      </c>
      <c r="CH83" s="126" t="str">
        <f t="shared" si="176"/>
        <v/>
      </c>
      <c r="CI83" s="126" t="str">
        <f t="shared" si="177"/>
        <v/>
      </c>
      <c r="CJ83" s="126" t="str">
        <f t="shared" si="177"/>
        <v/>
      </c>
      <c r="CK83" s="126" t="str">
        <f t="shared" si="177"/>
        <v/>
      </c>
      <c r="CL83" s="126" t="str">
        <f t="shared" si="178"/>
        <v/>
      </c>
      <c r="CM83" s="126" t="str">
        <f t="shared" si="179"/>
        <v/>
      </c>
      <c r="CN83" s="126" t="str">
        <f t="shared" si="180"/>
        <v/>
      </c>
      <c r="CO83" s="126" t="str">
        <f t="shared" si="181"/>
        <v/>
      </c>
      <c r="CP83" s="126" t="str">
        <f t="shared" si="182"/>
        <v/>
      </c>
      <c r="CQ83" s="126" t="str">
        <f t="shared" si="183"/>
        <v/>
      </c>
      <c r="CR83" s="126" t="str">
        <f t="shared" si="184"/>
        <v/>
      </c>
      <c r="CS83" s="126" t="str">
        <f t="shared" si="185"/>
        <v/>
      </c>
      <c r="CT83" s="126"/>
      <c r="CU83" s="126"/>
      <c r="CV83" s="127"/>
    </row>
    <row r="84" spans="1:100">
      <c r="A84" s="129"/>
      <c r="B84" s="125" t="str">
        <f t="shared" si="94"/>
        <v xml:space="preserve">zéro DH </v>
      </c>
      <c r="C84" s="126" t="str">
        <f t="shared" si="95"/>
        <v xml:space="preserve">Zéro DH </v>
      </c>
      <c r="D84" s="126">
        <f t="shared" si="96"/>
        <v>0</v>
      </c>
      <c r="E84" s="126">
        <f t="shared" si="97"/>
        <v>0</v>
      </c>
      <c r="F84" s="126">
        <f t="shared" si="98"/>
        <v>0</v>
      </c>
      <c r="G84" s="126">
        <f t="shared" si="99"/>
        <v>0</v>
      </c>
      <c r="H84" s="126">
        <f t="shared" si="100"/>
        <v>0</v>
      </c>
      <c r="I84" s="126"/>
      <c r="J84" s="126">
        <f t="shared" si="101"/>
        <v>0</v>
      </c>
      <c r="K84" s="126">
        <f t="shared" si="102"/>
        <v>0</v>
      </c>
      <c r="L84" s="126">
        <f t="shared" si="103"/>
        <v>0</v>
      </c>
      <c r="M84" s="126">
        <f t="shared" si="104"/>
        <v>0</v>
      </c>
      <c r="N84" s="126">
        <f t="shared" si="105"/>
        <v>0</v>
      </c>
      <c r="O84" s="126">
        <f t="shared" si="106"/>
        <v>0</v>
      </c>
      <c r="P84" s="126">
        <f t="shared" si="107"/>
        <v>0</v>
      </c>
      <c r="Q84" s="126">
        <f t="shared" si="108"/>
        <v>0</v>
      </c>
      <c r="R84" s="126">
        <f t="shared" si="109"/>
        <v>0</v>
      </c>
      <c r="S84" s="126">
        <f t="shared" si="110"/>
        <v>0</v>
      </c>
      <c r="T84" s="126">
        <f t="shared" si="111"/>
        <v>0</v>
      </c>
      <c r="U84" s="126">
        <f t="shared" si="112"/>
        <v>0</v>
      </c>
      <c r="V84" s="126">
        <f t="shared" si="113"/>
        <v>0</v>
      </c>
      <c r="W84" s="126">
        <f t="shared" si="114"/>
        <v>0</v>
      </c>
      <c r="X84" s="126" t="str">
        <f t="shared" si="115"/>
        <v/>
      </c>
      <c r="Y84" s="126" t="str">
        <f t="shared" si="116"/>
        <v/>
      </c>
      <c r="Z84" s="126" t="str">
        <f t="shared" si="117"/>
        <v/>
      </c>
      <c r="AA84" s="126" t="str">
        <f t="shared" si="118"/>
        <v/>
      </c>
      <c r="AB84" s="126" t="str">
        <f t="shared" si="119"/>
        <v/>
      </c>
      <c r="AC84" s="126" t="str">
        <f t="shared" si="120"/>
        <v/>
      </c>
      <c r="AD84" s="126" t="str">
        <f t="shared" si="121"/>
        <v/>
      </c>
      <c r="AE84" s="126" t="str">
        <f t="shared" si="122"/>
        <v/>
      </c>
      <c r="AF84" s="126" t="str">
        <f t="shared" si="123"/>
        <v/>
      </c>
      <c r="AG84" s="126" t="str">
        <f t="shared" si="124"/>
        <v/>
      </c>
      <c r="AH84" s="126" t="str">
        <f t="shared" si="125"/>
        <v xml:space="preserve">zéro </v>
      </c>
      <c r="AI84" s="126" t="str">
        <f t="shared" si="126"/>
        <v/>
      </c>
      <c r="AJ84" s="126" t="str">
        <f t="shared" si="127"/>
        <v/>
      </c>
      <c r="AK84" s="126" t="str">
        <f t="shared" si="128"/>
        <v/>
      </c>
      <c r="AL84" s="126" t="str">
        <f t="shared" si="129"/>
        <v xml:space="preserve">DH </v>
      </c>
      <c r="AM84" s="126" t="str">
        <f t="shared" si="130"/>
        <v/>
      </c>
      <c r="AN84" s="126" t="str">
        <f t="shared" si="131"/>
        <v/>
      </c>
      <c r="AO84" s="126" t="str">
        <f t="shared" si="132"/>
        <v/>
      </c>
      <c r="AP84" s="126" t="str">
        <f t="shared" si="133"/>
        <v/>
      </c>
      <c r="AQ84" s="126" t="str">
        <f t="shared" si="134"/>
        <v xml:space="preserve"> </v>
      </c>
      <c r="AR84" s="126" t="str">
        <f t="shared" si="135"/>
        <v xml:space="preserve">cents </v>
      </c>
      <c r="AS84" s="126" t="str">
        <f t="shared" si="136"/>
        <v/>
      </c>
      <c r="AT84" s="126" t="str">
        <f t="shared" si="137"/>
        <v/>
      </c>
      <c r="AU84" s="126">
        <f t="shared" si="138"/>
        <v>0</v>
      </c>
      <c r="AV84" s="126" t="str">
        <f t="shared" si="139"/>
        <v xml:space="preserve">cents </v>
      </c>
      <c r="AW84" s="126" t="str">
        <f t="shared" si="140"/>
        <v/>
      </c>
      <c r="AX84" s="126" t="str">
        <f t="shared" si="141"/>
        <v/>
      </c>
      <c r="AY84" s="126">
        <f t="shared" si="142"/>
        <v>0</v>
      </c>
      <c r="AZ84" s="126" t="str">
        <f t="shared" si="143"/>
        <v xml:space="preserve">cents </v>
      </c>
      <c r="BA84" s="126" t="str">
        <f t="shared" si="144"/>
        <v/>
      </c>
      <c r="BB84" s="126" t="str">
        <f t="shared" si="145"/>
        <v/>
      </c>
      <c r="BC84" s="126" t="str">
        <f t="shared" si="146"/>
        <v/>
      </c>
      <c r="BD84" s="126" t="str">
        <f t="shared" si="147"/>
        <v/>
      </c>
      <c r="BE84" s="126" t="str">
        <f t="shared" si="148"/>
        <v/>
      </c>
      <c r="BF84" s="126" t="str">
        <f t="shared" si="149"/>
        <v/>
      </c>
      <c r="BG84" s="126" t="str">
        <f t="shared" si="150"/>
        <v/>
      </c>
      <c r="BH84" s="126" t="str">
        <f t="shared" si="151"/>
        <v/>
      </c>
      <c r="BI84" s="126" t="str">
        <f t="shared" si="152"/>
        <v/>
      </c>
      <c r="BJ84" s="126" t="str">
        <f t="shared" si="153"/>
        <v/>
      </c>
      <c r="BK84" s="126" t="str">
        <f t="shared" si="154"/>
        <v/>
      </c>
      <c r="BL84" s="126" t="str">
        <f t="shared" si="155"/>
        <v/>
      </c>
      <c r="BM84" s="126" t="str">
        <f t="shared" si="156"/>
        <v/>
      </c>
      <c r="BN84" s="126" t="str">
        <f t="shared" si="157"/>
        <v/>
      </c>
      <c r="BO84" s="126" t="str">
        <f t="shared" si="158"/>
        <v/>
      </c>
      <c r="BP84" s="126" t="str">
        <f t="shared" si="159"/>
        <v/>
      </c>
      <c r="BQ84" s="126" t="str">
        <f t="shared" si="160"/>
        <v/>
      </c>
      <c r="BR84" s="126" t="str">
        <f t="shared" si="161"/>
        <v/>
      </c>
      <c r="BS84" s="126" t="str">
        <f t="shared" si="162"/>
        <v/>
      </c>
      <c r="BT84" s="126" t="str">
        <f t="shared" si="163"/>
        <v/>
      </c>
      <c r="BU84" s="126" t="str">
        <f t="shared" si="164"/>
        <v/>
      </c>
      <c r="BV84" s="126">
        <f t="shared" si="165"/>
        <v>0</v>
      </c>
      <c r="BW84" s="126" t="str">
        <f t="shared" si="166"/>
        <v/>
      </c>
      <c r="BX84" s="126" t="str">
        <f t="shared" si="167"/>
        <v/>
      </c>
      <c r="BY84" s="126" t="str">
        <f t="shared" si="168"/>
        <v/>
      </c>
      <c r="BZ84" s="126">
        <f t="shared" si="169"/>
        <v>0</v>
      </c>
      <c r="CA84" s="126" t="str">
        <f t="shared" si="170"/>
        <v/>
      </c>
      <c r="CB84" s="126">
        <f t="shared" si="171"/>
        <v>0</v>
      </c>
      <c r="CC84" s="126" t="str">
        <f t="shared" si="172"/>
        <v/>
      </c>
      <c r="CD84" s="126" t="str">
        <f t="shared" si="173"/>
        <v/>
      </c>
      <c r="CE84" s="126">
        <f t="shared" si="174"/>
        <v>0</v>
      </c>
      <c r="CF84" s="126" t="str">
        <f t="shared" si="175"/>
        <v/>
      </c>
      <c r="CG84" s="126" t="str">
        <f t="shared" si="175"/>
        <v/>
      </c>
      <c r="CH84" s="126" t="str">
        <f t="shared" si="176"/>
        <v/>
      </c>
      <c r="CI84" s="126" t="str">
        <f t="shared" si="177"/>
        <v/>
      </c>
      <c r="CJ84" s="126" t="str">
        <f t="shared" si="177"/>
        <v/>
      </c>
      <c r="CK84" s="126" t="str">
        <f t="shared" si="177"/>
        <v/>
      </c>
      <c r="CL84" s="126" t="str">
        <f t="shared" si="178"/>
        <v/>
      </c>
      <c r="CM84" s="126" t="str">
        <f t="shared" si="179"/>
        <v/>
      </c>
      <c r="CN84" s="126" t="str">
        <f t="shared" si="180"/>
        <v/>
      </c>
      <c r="CO84" s="126" t="str">
        <f t="shared" si="181"/>
        <v/>
      </c>
      <c r="CP84" s="126" t="str">
        <f t="shared" si="182"/>
        <v/>
      </c>
      <c r="CQ84" s="126" t="str">
        <f t="shared" si="183"/>
        <v/>
      </c>
      <c r="CR84" s="126" t="str">
        <f t="shared" si="184"/>
        <v/>
      </c>
      <c r="CS84" s="126" t="str">
        <f t="shared" si="185"/>
        <v/>
      </c>
      <c r="CT84" s="126"/>
      <c r="CU84" s="126"/>
      <c r="CV84" s="127"/>
    </row>
    <row r="85" spans="1:100">
      <c r="A85" s="129"/>
      <c r="B85" s="125" t="str">
        <f t="shared" si="94"/>
        <v xml:space="preserve">zéro DH </v>
      </c>
      <c r="C85" s="126" t="str">
        <f t="shared" si="95"/>
        <v xml:space="preserve">Zéro DH </v>
      </c>
      <c r="D85" s="126">
        <f t="shared" si="96"/>
        <v>0</v>
      </c>
      <c r="E85" s="126">
        <f t="shared" si="97"/>
        <v>0</v>
      </c>
      <c r="F85" s="126">
        <f t="shared" si="98"/>
        <v>0</v>
      </c>
      <c r="G85" s="126">
        <f t="shared" si="99"/>
        <v>0</v>
      </c>
      <c r="H85" s="126">
        <f t="shared" si="100"/>
        <v>0</v>
      </c>
      <c r="I85" s="126"/>
      <c r="J85" s="126">
        <f t="shared" si="101"/>
        <v>0</v>
      </c>
      <c r="K85" s="126">
        <f t="shared" si="102"/>
        <v>0</v>
      </c>
      <c r="L85" s="126">
        <f t="shared" si="103"/>
        <v>0</v>
      </c>
      <c r="M85" s="126">
        <f t="shared" si="104"/>
        <v>0</v>
      </c>
      <c r="N85" s="126">
        <f t="shared" si="105"/>
        <v>0</v>
      </c>
      <c r="O85" s="126">
        <f t="shared" si="106"/>
        <v>0</v>
      </c>
      <c r="P85" s="126">
        <f t="shared" si="107"/>
        <v>0</v>
      </c>
      <c r="Q85" s="126">
        <f t="shared" si="108"/>
        <v>0</v>
      </c>
      <c r="R85" s="126">
        <f t="shared" si="109"/>
        <v>0</v>
      </c>
      <c r="S85" s="126">
        <f t="shared" si="110"/>
        <v>0</v>
      </c>
      <c r="T85" s="126">
        <f t="shared" si="111"/>
        <v>0</v>
      </c>
      <c r="U85" s="126">
        <f t="shared" si="112"/>
        <v>0</v>
      </c>
      <c r="V85" s="126">
        <f t="shared" si="113"/>
        <v>0</v>
      </c>
      <c r="W85" s="126">
        <f t="shared" si="114"/>
        <v>0</v>
      </c>
      <c r="X85" s="126" t="str">
        <f t="shared" si="115"/>
        <v/>
      </c>
      <c r="Y85" s="126" t="str">
        <f t="shared" si="116"/>
        <v/>
      </c>
      <c r="Z85" s="126" t="str">
        <f t="shared" si="117"/>
        <v/>
      </c>
      <c r="AA85" s="126" t="str">
        <f t="shared" si="118"/>
        <v/>
      </c>
      <c r="AB85" s="126" t="str">
        <f t="shared" si="119"/>
        <v/>
      </c>
      <c r="AC85" s="126" t="str">
        <f t="shared" si="120"/>
        <v/>
      </c>
      <c r="AD85" s="126" t="str">
        <f t="shared" si="121"/>
        <v/>
      </c>
      <c r="AE85" s="126" t="str">
        <f t="shared" si="122"/>
        <v/>
      </c>
      <c r="AF85" s="126" t="str">
        <f t="shared" si="123"/>
        <v/>
      </c>
      <c r="AG85" s="126" t="str">
        <f t="shared" si="124"/>
        <v/>
      </c>
      <c r="AH85" s="126" t="str">
        <f t="shared" si="125"/>
        <v xml:space="preserve">zéro </v>
      </c>
      <c r="AI85" s="126" t="str">
        <f t="shared" si="126"/>
        <v/>
      </c>
      <c r="AJ85" s="126" t="str">
        <f t="shared" si="127"/>
        <v/>
      </c>
      <c r="AK85" s="126" t="str">
        <f t="shared" si="128"/>
        <v/>
      </c>
      <c r="AL85" s="126" t="str">
        <f t="shared" si="129"/>
        <v xml:space="preserve">DH </v>
      </c>
      <c r="AM85" s="126" t="str">
        <f t="shared" si="130"/>
        <v/>
      </c>
      <c r="AN85" s="126" t="str">
        <f t="shared" si="131"/>
        <v/>
      </c>
      <c r="AO85" s="126" t="str">
        <f t="shared" si="132"/>
        <v/>
      </c>
      <c r="AP85" s="126" t="str">
        <f t="shared" si="133"/>
        <v/>
      </c>
      <c r="AQ85" s="126" t="str">
        <f t="shared" si="134"/>
        <v xml:space="preserve"> </v>
      </c>
      <c r="AR85" s="126" t="str">
        <f t="shared" si="135"/>
        <v xml:space="preserve">cents </v>
      </c>
      <c r="AS85" s="126" t="str">
        <f t="shared" si="136"/>
        <v/>
      </c>
      <c r="AT85" s="126" t="str">
        <f t="shared" si="137"/>
        <v/>
      </c>
      <c r="AU85" s="126">
        <f t="shared" si="138"/>
        <v>0</v>
      </c>
      <c r="AV85" s="126" t="str">
        <f t="shared" si="139"/>
        <v xml:space="preserve">cents </v>
      </c>
      <c r="AW85" s="126" t="str">
        <f t="shared" si="140"/>
        <v/>
      </c>
      <c r="AX85" s="126" t="str">
        <f t="shared" si="141"/>
        <v/>
      </c>
      <c r="AY85" s="126">
        <f t="shared" si="142"/>
        <v>0</v>
      </c>
      <c r="AZ85" s="126" t="str">
        <f t="shared" si="143"/>
        <v xml:space="preserve">cents </v>
      </c>
      <c r="BA85" s="126" t="str">
        <f t="shared" si="144"/>
        <v/>
      </c>
      <c r="BB85" s="126" t="str">
        <f t="shared" si="145"/>
        <v/>
      </c>
      <c r="BC85" s="126" t="str">
        <f t="shared" si="146"/>
        <v/>
      </c>
      <c r="BD85" s="126" t="str">
        <f t="shared" si="147"/>
        <v/>
      </c>
      <c r="BE85" s="126" t="str">
        <f t="shared" si="148"/>
        <v/>
      </c>
      <c r="BF85" s="126" t="str">
        <f t="shared" si="149"/>
        <v/>
      </c>
      <c r="BG85" s="126" t="str">
        <f t="shared" si="150"/>
        <v/>
      </c>
      <c r="BH85" s="126" t="str">
        <f t="shared" si="151"/>
        <v/>
      </c>
      <c r="BI85" s="126" t="str">
        <f t="shared" si="152"/>
        <v/>
      </c>
      <c r="BJ85" s="126" t="str">
        <f t="shared" si="153"/>
        <v/>
      </c>
      <c r="BK85" s="126" t="str">
        <f t="shared" si="154"/>
        <v/>
      </c>
      <c r="BL85" s="126" t="str">
        <f t="shared" si="155"/>
        <v/>
      </c>
      <c r="BM85" s="126" t="str">
        <f t="shared" si="156"/>
        <v/>
      </c>
      <c r="BN85" s="126" t="str">
        <f t="shared" si="157"/>
        <v/>
      </c>
      <c r="BO85" s="126" t="str">
        <f t="shared" si="158"/>
        <v/>
      </c>
      <c r="BP85" s="126" t="str">
        <f t="shared" si="159"/>
        <v/>
      </c>
      <c r="BQ85" s="126" t="str">
        <f t="shared" si="160"/>
        <v/>
      </c>
      <c r="BR85" s="126" t="str">
        <f t="shared" si="161"/>
        <v/>
      </c>
      <c r="BS85" s="126" t="str">
        <f t="shared" si="162"/>
        <v/>
      </c>
      <c r="BT85" s="126" t="str">
        <f t="shared" si="163"/>
        <v/>
      </c>
      <c r="BU85" s="126" t="str">
        <f t="shared" si="164"/>
        <v/>
      </c>
      <c r="BV85" s="126">
        <f t="shared" si="165"/>
        <v>0</v>
      </c>
      <c r="BW85" s="126" t="str">
        <f t="shared" si="166"/>
        <v/>
      </c>
      <c r="BX85" s="126" t="str">
        <f t="shared" si="167"/>
        <v/>
      </c>
      <c r="BY85" s="126" t="str">
        <f t="shared" si="168"/>
        <v/>
      </c>
      <c r="BZ85" s="126">
        <f t="shared" si="169"/>
        <v>0</v>
      </c>
      <c r="CA85" s="126" t="str">
        <f t="shared" si="170"/>
        <v/>
      </c>
      <c r="CB85" s="126">
        <f t="shared" si="171"/>
        <v>0</v>
      </c>
      <c r="CC85" s="126" t="str">
        <f t="shared" si="172"/>
        <v/>
      </c>
      <c r="CD85" s="126" t="str">
        <f t="shared" si="173"/>
        <v/>
      </c>
      <c r="CE85" s="126">
        <f t="shared" si="174"/>
        <v>0</v>
      </c>
      <c r="CF85" s="126" t="str">
        <f t="shared" si="175"/>
        <v/>
      </c>
      <c r="CG85" s="126" t="str">
        <f t="shared" si="175"/>
        <v/>
      </c>
      <c r="CH85" s="126" t="str">
        <f t="shared" si="176"/>
        <v/>
      </c>
      <c r="CI85" s="126" t="str">
        <f t="shared" si="177"/>
        <v/>
      </c>
      <c r="CJ85" s="126" t="str">
        <f t="shared" si="177"/>
        <v/>
      </c>
      <c r="CK85" s="126" t="str">
        <f t="shared" si="177"/>
        <v/>
      </c>
      <c r="CL85" s="126" t="str">
        <f t="shared" si="178"/>
        <v/>
      </c>
      <c r="CM85" s="126" t="str">
        <f t="shared" si="179"/>
        <v/>
      </c>
      <c r="CN85" s="126" t="str">
        <f t="shared" si="180"/>
        <v/>
      </c>
      <c r="CO85" s="126" t="str">
        <f t="shared" si="181"/>
        <v/>
      </c>
      <c r="CP85" s="126" t="str">
        <f t="shared" si="182"/>
        <v/>
      </c>
      <c r="CQ85" s="126" t="str">
        <f t="shared" si="183"/>
        <v/>
      </c>
      <c r="CR85" s="126" t="str">
        <f t="shared" si="184"/>
        <v/>
      </c>
      <c r="CS85" s="126" t="str">
        <f t="shared" si="185"/>
        <v/>
      </c>
      <c r="CT85" s="126"/>
      <c r="CU85" s="126"/>
      <c r="CV85" s="127"/>
    </row>
    <row r="86" spans="1:100">
      <c r="A86" s="129"/>
      <c r="B86" s="125" t="str">
        <f t="shared" si="94"/>
        <v xml:space="preserve">zéro DH </v>
      </c>
      <c r="C86" s="126" t="str">
        <f t="shared" si="95"/>
        <v xml:space="preserve">Zéro DH </v>
      </c>
      <c r="D86" s="126">
        <f t="shared" si="96"/>
        <v>0</v>
      </c>
      <c r="E86" s="126">
        <f t="shared" si="97"/>
        <v>0</v>
      </c>
      <c r="F86" s="126">
        <f t="shared" si="98"/>
        <v>0</v>
      </c>
      <c r="G86" s="126">
        <f t="shared" si="99"/>
        <v>0</v>
      </c>
      <c r="H86" s="126">
        <f t="shared" si="100"/>
        <v>0</v>
      </c>
      <c r="I86" s="126"/>
      <c r="J86" s="126">
        <f t="shared" si="101"/>
        <v>0</v>
      </c>
      <c r="K86" s="126">
        <f t="shared" si="102"/>
        <v>0</v>
      </c>
      <c r="L86" s="126">
        <f t="shared" si="103"/>
        <v>0</v>
      </c>
      <c r="M86" s="126">
        <f t="shared" si="104"/>
        <v>0</v>
      </c>
      <c r="N86" s="126">
        <f t="shared" si="105"/>
        <v>0</v>
      </c>
      <c r="O86" s="126">
        <f t="shared" si="106"/>
        <v>0</v>
      </c>
      <c r="P86" s="126">
        <f t="shared" si="107"/>
        <v>0</v>
      </c>
      <c r="Q86" s="126">
        <f t="shared" si="108"/>
        <v>0</v>
      </c>
      <c r="R86" s="126">
        <f t="shared" si="109"/>
        <v>0</v>
      </c>
      <c r="S86" s="126">
        <f t="shared" si="110"/>
        <v>0</v>
      </c>
      <c r="T86" s="126">
        <f t="shared" si="111"/>
        <v>0</v>
      </c>
      <c r="U86" s="126">
        <f t="shared" si="112"/>
        <v>0</v>
      </c>
      <c r="V86" s="126">
        <f t="shared" si="113"/>
        <v>0</v>
      </c>
      <c r="W86" s="126">
        <f t="shared" si="114"/>
        <v>0</v>
      </c>
      <c r="X86" s="126" t="str">
        <f t="shared" si="115"/>
        <v/>
      </c>
      <c r="Y86" s="126" t="str">
        <f t="shared" si="116"/>
        <v/>
      </c>
      <c r="Z86" s="126" t="str">
        <f t="shared" si="117"/>
        <v/>
      </c>
      <c r="AA86" s="126" t="str">
        <f t="shared" si="118"/>
        <v/>
      </c>
      <c r="AB86" s="126" t="str">
        <f t="shared" si="119"/>
        <v/>
      </c>
      <c r="AC86" s="126" t="str">
        <f t="shared" si="120"/>
        <v/>
      </c>
      <c r="AD86" s="126" t="str">
        <f t="shared" si="121"/>
        <v/>
      </c>
      <c r="AE86" s="126" t="str">
        <f t="shared" si="122"/>
        <v/>
      </c>
      <c r="AF86" s="126" t="str">
        <f t="shared" si="123"/>
        <v/>
      </c>
      <c r="AG86" s="126" t="str">
        <f t="shared" si="124"/>
        <v/>
      </c>
      <c r="AH86" s="126" t="str">
        <f t="shared" si="125"/>
        <v xml:space="preserve">zéro </v>
      </c>
      <c r="AI86" s="126" t="str">
        <f t="shared" si="126"/>
        <v/>
      </c>
      <c r="AJ86" s="126" t="str">
        <f t="shared" si="127"/>
        <v/>
      </c>
      <c r="AK86" s="126" t="str">
        <f t="shared" si="128"/>
        <v/>
      </c>
      <c r="AL86" s="126" t="str">
        <f t="shared" si="129"/>
        <v xml:space="preserve">DH </v>
      </c>
      <c r="AM86" s="126" t="str">
        <f t="shared" si="130"/>
        <v/>
      </c>
      <c r="AN86" s="126" t="str">
        <f t="shared" si="131"/>
        <v/>
      </c>
      <c r="AO86" s="126" t="str">
        <f t="shared" si="132"/>
        <v/>
      </c>
      <c r="AP86" s="126" t="str">
        <f t="shared" si="133"/>
        <v/>
      </c>
      <c r="AQ86" s="126" t="str">
        <f t="shared" si="134"/>
        <v xml:space="preserve"> </v>
      </c>
      <c r="AR86" s="126" t="str">
        <f t="shared" si="135"/>
        <v xml:space="preserve">cents </v>
      </c>
      <c r="AS86" s="126" t="str">
        <f t="shared" si="136"/>
        <v/>
      </c>
      <c r="AT86" s="126" t="str">
        <f t="shared" si="137"/>
        <v/>
      </c>
      <c r="AU86" s="126">
        <f t="shared" si="138"/>
        <v>0</v>
      </c>
      <c r="AV86" s="126" t="str">
        <f t="shared" si="139"/>
        <v xml:space="preserve">cents </v>
      </c>
      <c r="AW86" s="126" t="str">
        <f t="shared" si="140"/>
        <v/>
      </c>
      <c r="AX86" s="126" t="str">
        <f t="shared" si="141"/>
        <v/>
      </c>
      <c r="AY86" s="126">
        <f t="shared" si="142"/>
        <v>0</v>
      </c>
      <c r="AZ86" s="126" t="str">
        <f t="shared" si="143"/>
        <v xml:space="preserve">cents </v>
      </c>
      <c r="BA86" s="126" t="str">
        <f t="shared" si="144"/>
        <v/>
      </c>
      <c r="BB86" s="126" t="str">
        <f t="shared" si="145"/>
        <v/>
      </c>
      <c r="BC86" s="126" t="str">
        <f t="shared" si="146"/>
        <v/>
      </c>
      <c r="BD86" s="126" t="str">
        <f t="shared" si="147"/>
        <v/>
      </c>
      <c r="BE86" s="126" t="str">
        <f t="shared" si="148"/>
        <v/>
      </c>
      <c r="BF86" s="126" t="str">
        <f t="shared" si="149"/>
        <v/>
      </c>
      <c r="BG86" s="126" t="str">
        <f t="shared" si="150"/>
        <v/>
      </c>
      <c r="BH86" s="126" t="str">
        <f t="shared" si="151"/>
        <v/>
      </c>
      <c r="BI86" s="126" t="str">
        <f t="shared" si="152"/>
        <v/>
      </c>
      <c r="BJ86" s="126" t="str">
        <f t="shared" si="153"/>
        <v/>
      </c>
      <c r="BK86" s="126" t="str">
        <f t="shared" si="154"/>
        <v/>
      </c>
      <c r="BL86" s="126" t="str">
        <f t="shared" si="155"/>
        <v/>
      </c>
      <c r="BM86" s="126" t="str">
        <f t="shared" si="156"/>
        <v/>
      </c>
      <c r="BN86" s="126" t="str">
        <f t="shared" si="157"/>
        <v/>
      </c>
      <c r="BO86" s="126" t="str">
        <f t="shared" si="158"/>
        <v/>
      </c>
      <c r="BP86" s="126" t="str">
        <f t="shared" si="159"/>
        <v/>
      </c>
      <c r="BQ86" s="126" t="str">
        <f t="shared" si="160"/>
        <v/>
      </c>
      <c r="BR86" s="126" t="str">
        <f t="shared" si="161"/>
        <v/>
      </c>
      <c r="BS86" s="126" t="str">
        <f t="shared" si="162"/>
        <v/>
      </c>
      <c r="BT86" s="126" t="str">
        <f t="shared" si="163"/>
        <v/>
      </c>
      <c r="BU86" s="126" t="str">
        <f t="shared" si="164"/>
        <v/>
      </c>
      <c r="BV86" s="126">
        <f t="shared" si="165"/>
        <v>0</v>
      </c>
      <c r="BW86" s="126" t="str">
        <f t="shared" si="166"/>
        <v/>
      </c>
      <c r="BX86" s="126" t="str">
        <f t="shared" si="167"/>
        <v/>
      </c>
      <c r="BY86" s="126" t="str">
        <f t="shared" si="168"/>
        <v/>
      </c>
      <c r="BZ86" s="126">
        <f t="shared" si="169"/>
        <v>0</v>
      </c>
      <c r="CA86" s="126" t="str">
        <f t="shared" si="170"/>
        <v/>
      </c>
      <c r="CB86" s="126">
        <f t="shared" si="171"/>
        <v>0</v>
      </c>
      <c r="CC86" s="126" t="str">
        <f t="shared" si="172"/>
        <v/>
      </c>
      <c r="CD86" s="126" t="str">
        <f t="shared" si="173"/>
        <v/>
      </c>
      <c r="CE86" s="126">
        <f t="shared" si="174"/>
        <v>0</v>
      </c>
      <c r="CF86" s="126" t="str">
        <f t="shared" si="175"/>
        <v/>
      </c>
      <c r="CG86" s="126" t="str">
        <f t="shared" si="175"/>
        <v/>
      </c>
      <c r="CH86" s="126" t="str">
        <f t="shared" si="176"/>
        <v/>
      </c>
      <c r="CI86" s="126" t="str">
        <f t="shared" si="177"/>
        <v/>
      </c>
      <c r="CJ86" s="126" t="str">
        <f t="shared" si="177"/>
        <v/>
      </c>
      <c r="CK86" s="126" t="str">
        <f t="shared" si="177"/>
        <v/>
      </c>
      <c r="CL86" s="126" t="str">
        <f t="shared" si="178"/>
        <v/>
      </c>
      <c r="CM86" s="126" t="str">
        <f t="shared" si="179"/>
        <v/>
      </c>
      <c r="CN86" s="126" t="str">
        <f t="shared" si="180"/>
        <v/>
      </c>
      <c r="CO86" s="126" t="str">
        <f t="shared" si="181"/>
        <v/>
      </c>
      <c r="CP86" s="126" t="str">
        <f t="shared" si="182"/>
        <v/>
      </c>
      <c r="CQ86" s="126" t="str">
        <f t="shared" si="183"/>
        <v/>
      </c>
      <c r="CR86" s="126" t="str">
        <f t="shared" si="184"/>
        <v/>
      </c>
      <c r="CS86" s="126" t="str">
        <f t="shared" si="185"/>
        <v/>
      </c>
      <c r="CT86" s="126"/>
      <c r="CU86" s="126"/>
      <c r="CV86" s="127"/>
    </row>
    <row r="87" spans="1:100">
      <c r="A87" s="129"/>
      <c r="B87" s="125" t="str">
        <f t="shared" si="94"/>
        <v xml:space="preserve">zéro DH </v>
      </c>
      <c r="C87" s="126" t="str">
        <f t="shared" si="95"/>
        <v xml:space="preserve">Zéro DH </v>
      </c>
      <c r="D87" s="126">
        <f t="shared" si="96"/>
        <v>0</v>
      </c>
      <c r="E87" s="126">
        <f t="shared" si="97"/>
        <v>0</v>
      </c>
      <c r="F87" s="126">
        <f t="shared" si="98"/>
        <v>0</v>
      </c>
      <c r="G87" s="126">
        <f t="shared" si="99"/>
        <v>0</v>
      </c>
      <c r="H87" s="126">
        <f t="shared" si="100"/>
        <v>0</v>
      </c>
      <c r="I87" s="126"/>
      <c r="J87" s="126">
        <f t="shared" si="101"/>
        <v>0</v>
      </c>
      <c r="K87" s="126">
        <f t="shared" si="102"/>
        <v>0</v>
      </c>
      <c r="L87" s="126">
        <f t="shared" si="103"/>
        <v>0</v>
      </c>
      <c r="M87" s="126">
        <f t="shared" si="104"/>
        <v>0</v>
      </c>
      <c r="N87" s="126">
        <f t="shared" si="105"/>
        <v>0</v>
      </c>
      <c r="O87" s="126">
        <f t="shared" si="106"/>
        <v>0</v>
      </c>
      <c r="P87" s="126">
        <f t="shared" si="107"/>
        <v>0</v>
      </c>
      <c r="Q87" s="126">
        <f t="shared" si="108"/>
        <v>0</v>
      </c>
      <c r="R87" s="126">
        <f t="shared" si="109"/>
        <v>0</v>
      </c>
      <c r="S87" s="126">
        <f t="shared" si="110"/>
        <v>0</v>
      </c>
      <c r="T87" s="126">
        <f t="shared" si="111"/>
        <v>0</v>
      </c>
      <c r="U87" s="126">
        <f t="shared" si="112"/>
        <v>0</v>
      </c>
      <c r="V87" s="126">
        <f t="shared" si="113"/>
        <v>0</v>
      </c>
      <c r="W87" s="126">
        <f t="shared" si="114"/>
        <v>0</v>
      </c>
      <c r="X87" s="126" t="str">
        <f t="shared" si="115"/>
        <v/>
      </c>
      <c r="Y87" s="126" t="str">
        <f t="shared" si="116"/>
        <v/>
      </c>
      <c r="Z87" s="126" t="str">
        <f t="shared" si="117"/>
        <v/>
      </c>
      <c r="AA87" s="126" t="str">
        <f t="shared" si="118"/>
        <v/>
      </c>
      <c r="AB87" s="126" t="str">
        <f t="shared" si="119"/>
        <v/>
      </c>
      <c r="AC87" s="126" t="str">
        <f t="shared" si="120"/>
        <v/>
      </c>
      <c r="AD87" s="126" t="str">
        <f t="shared" si="121"/>
        <v/>
      </c>
      <c r="AE87" s="126" t="str">
        <f t="shared" si="122"/>
        <v/>
      </c>
      <c r="AF87" s="126" t="str">
        <f t="shared" si="123"/>
        <v/>
      </c>
      <c r="AG87" s="126" t="str">
        <f t="shared" si="124"/>
        <v/>
      </c>
      <c r="AH87" s="126" t="str">
        <f t="shared" si="125"/>
        <v xml:space="preserve">zéro </v>
      </c>
      <c r="AI87" s="126" t="str">
        <f t="shared" si="126"/>
        <v/>
      </c>
      <c r="AJ87" s="126" t="str">
        <f t="shared" si="127"/>
        <v/>
      </c>
      <c r="AK87" s="126" t="str">
        <f t="shared" si="128"/>
        <v/>
      </c>
      <c r="AL87" s="126" t="str">
        <f t="shared" si="129"/>
        <v xml:space="preserve">DH </v>
      </c>
      <c r="AM87" s="126" t="str">
        <f t="shared" si="130"/>
        <v/>
      </c>
      <c r="AN87" s="126" t="str">
        <f t="shared" si="131"/>
        <v/>
      </c>
      <c r="AO87" s="126" t="str">
        <f t="shared" si="132"/>
        <v/>
      </c>
      <c r="AP87" s="126" t="str">
        <f t="shared" si="133"/>
        <v/>
      </c>
      <c r="AQ87" s="126" t="str">
        <f t="shared" si="134"/>
        <v xml:space="preserve"> </v>
      </c>
      <c r="AR87" s="126" t="str">
        <f t="shared" si="135"/>
        <v xml:space="preserve">cents </v>
      </c>
      <c r="AS87" s="126" t="str">
        <f t="shared" si="136"/>
        <v/>
      </c>
      <c r="AT87" s="126" t="str">
        <f t="shared" si="137"/>
        <v/>
      </c>
      <c r="AU87" s="126">
        <f t="shared" si="138"/>
        <v>0</v>
      </c>
      <c r="AV87" s="126" t="str">
        <f t="shared" si="139"/>
        <v xml:space="preserve">cents </v>
      </c>
      <c r="AW87" s="126" t="str">
        <f t="shared" si="140"/>
        <v/>
      </c>
      <c r="AX87" s="126" t="str">
        <f t="shared" si="141"/>
        <v/>
      </c>
      <c r="AY87" s="126">
        <f t="shared" si="142"/>
        <v>0</v>
      </c>
      <c r="AZ87" s="126" t="str">
        <f t="shared" si="143"/>
        <v xml:space="preserve">cents </v>
      </c>
      <c r="BA87" s="126" t="str">
        <f t="shared" si="144"/>
        <v/>
      </c>
      <c r="BB87" s="126" t="str">
        <f t="shared" si="145"/>
        <v/>
      </c>
      <c r="BC87" s="126" t="str">
        <f t="shared" si="146"/>
        <v/>
      </c>
      <c r="BD87" s="126" t="str">
        <f t="shared" si="147"/>
        <v/>
      </c>
      <c r="BE87" s="126" t="str">
        <f t="shared" si="148"/>
        <v/>
      </c>
      <c r="BF87" s="126" t="str">
        <f t="shared" si="149"/>
        <v/>
      </c>
      <c r="BG87" s="126" t="str">
        <f t="shared" si="150"/>
        <v/>
      </c>
      <c r="BH87" s="126" t="str">
        <f t="shared" si="151"/>
        <v/>
      </c>
      <c r="BI87" s="126" t="str">
        <f t="shared" si="152"/>
        <v/>
      </c>
      <c r="BJ87" s="126" t="str">
        <f t="shared" si="153"/>
        <v/>
      </c>
      <c r="BK87" s="126" t="str">
        <f t="shared" si="154"/>
        <v/>
      </c>
      <c r="BL87" s="126" t="str">
        <f t="shared" si="155"/>
        <v/>
      </c>
      <c r="BM87" s="126" t="str">
        <f t="shared" si="156"/>
        <v/>
      </c>
      <c r="BN87" s="126" t="str">
        <f t="shared" si="157"/>
        <v/>
      </c>
      <c r="BO87" s="126" t="str">
        <f t="shared" si="158"/>
        <v/>
      </c>
      <c r="BP87" s="126" t="str">
        <f t="shared" si="159"/>
        <v/>
      </c>
      <c r="BQ87" s="126" t="str">
        <f t="shared" si="160"/>
        <v/>
      </c>
      <c r="BR87" s="126" t="str">
        <f t="shared" si="161"/>
        <v/>
      </c>
      <c r="BS87" s="126" t="str">
        <f t="shared" si="162"/>
        <v/>
      </c>
      <c r="BT87" s="126" t="str">
        <f t="shared" si="163"/>
        <v/>
      </c>
      <c r="BU87" s="126" t="str">
        <f t="shared" si="164"/>
        <v/>
      </c>
      <c r="BV87" s="126">
        <f t="shared" si="165"/>
        <v>0</v>
      </c>
      <c r="BW87" s="126" t="str">
        <f t="shared" si="166"/>
        <v/>
      </c>
      <c r="BX87" s="126" t="str">
        <f t="shared" si="167"/>
        <v/>
      </c>
      <c r="BY87" s="126" t="str">
        <f t="shared" si="168"/>
        <v/>
      </c>
      <c r="BZ87" s="126">
        <f t="shared" si="169"/>
        <v>0</v>
      </c>
      <c r="CA87" s="126" t="str">
        <f t="shared" si="170"/>
        <v/>
      </c>
      <c r="CB87" s="126">
        <f t="shared" si="171"/>
        <v>0</v>
      </c>
      <c r="CC87" s="126" t="str">
        <f t="shared" si="172"/>
        <v/>
      </c>
      <c r="CD87" s="126" t="str">
        <f t="shared" si="173"/>
        <v/>
      </c>
      <c r="CE87" s="126">
        <f t="shared" si="174"/>
        <v>0</v>
      </c>
      <c r="CF87" s="126" t="str">
        <f t="shared" si="175"/>
        <v/>
      </c>
      <c r="CG87" s="126" t="str">
        <f t="shared" si="175"/>
        <v/>
      </c>
      <c r="CH87" s="126" t="str">
        <f t="shared" si="176"/>
        <v/>
      </c>
      <c r="CI87" s="126" t="str">
        <f t="shared" si="177"/>
        <v/>
      </c>
      <c r="CJ87" s="126" t="str">
        <f t="shared" si="177"/>
        <v/>
      </c>
      <c r="CK87" s="126" t="str">
        <f t="shared" si="177"/>
        <v/>
      </c>
      <c r="CL87" s="126" t="str">
        <f t="shared" si="178"/>
        <v/>
      </c>
      <c r="CM87" s="126" t="str">
        <f t="shared" si="179"/>
        <v/>
      </c>
      <c r="CN87" s="126" t="str">
        <f t="shared" si="180"/>
        <v/>
      </c>
      <c r="CO87" s="126" t="str">
        <f t="shared" si="181"/>
        <v/>
      </c>
      <c r="CP87" s="126" t="str">
        <f t="shared" si="182"/>
        <v/>
      </c>
      <c r="CQ87" s="126" t="str">
        <f t="shared" si="183"/>
        <v/>
      </c>
      <c r="CR87" s="126" t="str">
        <f t="shared" si="184"/>
        <v/>
      </c>
      <c r="CS87" s="126" t="str">
        <f t="shared" si="185"/>
        <v/>
      </c>
      <c r="CT87" s="126"/>
      <c r="CU87" s="126"/>
      <c r="CV87" s="127"/>
    </row>
    <row r="88" spans="1:100">
      <c r="A88" s="129"/>
      <c r="B88" s="125" t="str">
        <f t="shared" si="94"/>
        <v xml:space="preserve">zéro DH </v>
      </c>
      <c r="C88" s="126" t="str">
        <f t="shared" si="95"/>
        <v xml:space="preserve">Zéro DH </v>
      </c>
      <c r="D88" s="126">
        <f t="shared" si="96"/>
        <v>0</v>
      </c>
      <c r="E88" s="126">
        <f t="shared" si="97"/>
        <v>0</v>
      </c>
      <c r="F88" s="126">
        <f t="shared" si="98"/>
        <v>0</v>
      </c>
      <c r="G88" s="126">
        <f t="shared" si="99"/>
        <v>0</v>
      </c>
      <c r="H88" s="126">
        <f t="shared" si="100"/>
        <v>0</v>
      </c>
      <c r="I88" s="126"/>
      <c r="J88" s="126">
        <f t="shared" si="101"/>
        <v>0</v>
      </c>
      <c r="K88" s="126">
        <f t="shared" si="102"/>
        <v>0</v>
      </c>
      <c r="L88" s="126">
        <f t="shared" si="103"/>
        <v>0</v>
      </c>
      <c r="M88" s="126">
        <f t="shared" si="104"/>
        <v>0</v>
      </c>
      <c r="N88" s="126">
        <f t="shared" si="105"/>
        <v>0</v>
      </c>
      <c r="O88" s="126">
        <f t="shared" si="106"/>
        <v>0</v>
      </c>
      <c r="P88" s="126">
        <f t="shared" si="107"/>
        <v>0</v>
      </c>
      <c r="Q88" s="126">
        <f t="shared" si="108"/>
        <v>0</v>
      </c>
      <c r="R88" s="126">
        <f t="shared" si="109"/>
        <v>0</v>
      </c>
      <c r="S88" s="126">
        <f t="shared" si="110"/>
        <v>0</v>
      </c>
      <c r="T88" s="126">
        <f t="shared" si="111"/>
        <v>0</v>
      </c>
      <c r="U88" s="126">
        <f t="shared" si="112"/>
        <v>0</v>
      </c>
      <c r="V88" s="126">
        <f t="shared" si="113"/>
        <v>0</v>
      </c>
      <c r="W88" s="126">
        <f t="shared" si="114"/>
        <v>0</v>
      </c>
      <c r="X88" s="126" t="str">
        <f t="shared" si="115"/>
        <v/>
      </c>
      <c r="Y88" s="126" t="str">
        <f t="shared" si="116"/>
        <v/>
      </c>
      <c r="Z88" s="126" t="str">
        <f t="shared" si="117"/>
        <v/>
      </c>
      <c r="AA88" s="126" t="str">
        <f t="shared" si="118"/>
        <v/>
      </c>
      <c r="AB88" s="126" t="str">
        <f t="shared" si="119"/>
        <v/>
      </c>
      <c r="AC88" s="126" t="str">
        <f t="shared" si="120"/>
        <v/>
      </c>
      <c r="AD88" s="126" t="str">
        <f t="shared" si="121"/>
        <v/>
      </c>
      <c r="AE88" s="126" t="str">
        <f t="shared" si="122"/>
        <v/>
      </c>
      <c r="AF88" s="126" t="str">
        <f t="shared" si="123"/>
        <v/>
      </c>
      <c r="AG88" s="126" t="str">
        <f t="shared" si="124"/>
        <v/>
      </c>
      <c r="AH88" s="126" t="str">
        <f t="shared" si="125"/>
        <v xml:space="preserve">zéro </v>
      </c>
      <c r="AI88" s="126" t="str">
        <f t="shared" si="126"/>
        <v/>
      </c>
      <c r="AJ88" s="126" t="str">
        <f t="shared" si="127"/>
        <v/>
      </c>
      <c r="AK88" s="126" t="str">
        <f t="shared" si="128"/>
        <v/>
      </c>
      <c r="AL88" s="126" t="str">
        <f t="shared" si="129"/>
        <v xml:space="preserve">DH </v>
      </c>
      <c r="AM88" s="126" t="str">
        <f t="shared" si="130"/>
        <v/>
      </c>
      <c r="AN88" s="126" t="str">
        <f t="shared" si="131"/>
        <v/>
      </c>
      <c r="AO88" s="126" t="str">
        <f t="shared" si="132"/>
        <v/>
      </c>
      <c r="AP88" s="126" t="str">
        <f t="shared" si="133"/>
        <v/>
      </c>
      <c r="AQ88" s="126" t="str">
        <f t="shared" si="134"/>
        <v xml:space="preserve"> </v>
      </c>
      <c r="AR88" s="126" t="str">
        <f t="shared" si="135"/>
        <v xml:space="preserve">cents </v>
      </c>
      <c r="AS88" s="126" t="str">
        <f t="shared" si="136"/>
        <v/>
      </c>
      <c r="AT88" s="126" t="str">
        <f t="shared" si="137"/>
        <v/>
      </c>
      <c r="AU88" s="126">
        <f t="shared" si="138"/>
        <v>0</v>
      </c>
      <c r="AV88" s="126" t="str">
        <f t="shared" si="139"/>
        <v xml:space="preserve">cents </v>
      </c>
      <c r="AW88" s="126" t="str">
        <f t="shared" si="140"/>
        <v/>
      </c>
      <c r="AX88" s="126" t="str">
        <f t="shared" si="141"/>
        <v/>
      </c>
      <c r="AY88" s="126">
        <f t="shared" si="142"/>
        <v>0</v>
      </c>
      <c r="AZ88" s="126" t="str">
        <f t="shared" si="143"/>
        <v xml:space="preserve">cents </v>
      </c>
      <c r="BA88" s="126" t="str">
        <f t="shared" si="144"/>
        <v/>
      </c>
      <c r="BB88" s="126" t="str">
        <f t="shared" si="145"/>
        <v/>
      </c>
      <c r="BC88" s="126" t="str">
        <f t="shared" si="146"/>
        <v/>
      </c>
      <c r="BD88" s="126" t="str">
        <f t="shared" si="147"/>
        <v/>
      </c>
      <c r="BE88" s="126" t="str">
        <f t="shared" si="148"/>
        <v/>
      </c>
      <c r="BF88" s="126" t="str">
        <f t="shared" si="149"/>
        <v/>
      </c>
      <c r="BG88" s="126" t="str">
        <f t="shared" si="150"/>
        <v/>
      </c>
      <c r="BH88" s="126" t="str">
        <f t="shared" si="151"/>
        <v/>
      </c>
      <c r="BI88" s="126" t="str">
        <f t="shared" si="152"/>
        <v/>
      </c>
      <c r="BJ88" s="126" t="str">
        <f t="shared" si="153"/>
        <v/>
      </c>
      <c r="BK88" s="126" t="str">
        <f t="shared" si="154"/>
        <v/>
      </c>
      <c r="BL88" s="126" t="str">
        <f t="shared" si="155"/>
        <v/>
      </c>
      <c r="BM88" s="126" t="str">
        <f t="shared" si="156"/>
        <v/>
      </c>
      <c r="BN88" s="126" t="str">
        <f t="shared" si="157"/>
        <v/>
      </c>
      <c r="BO88" s="126" t="str">
        <f t="shared" si="158"/>
        <v/>
      </c>
      <c r="BP88" s="126" t="str">
        <f t="shared" si="159"/>
        <v/>
      </c>
      <c r="BQ88" s="126" t="str">
        <f t="shared" si="160"/>
        <v/>
      </c>
      <c r="BR88" s="126" t="str">
        <f t="shared" si="161"/>
        <v/>
      </c>
      <c r="BS88" s="126" t="str">
        <f t="shared" si="162"/>
        <v/>
      </c>
      <c r="BT88" s="126" t="str">
        <f t="shared" si="163"/>
        <v/>
      </c>
      <c r="BU88" s="126" t="str">
        <f t="shared" si="164"/>
        <v/>
      </c>
      <c r="BV88" s="126">
        <f t="shared" si="165"/>
        <v>0</v>
      </c>
      <c r="BW88" s="126" t="str">
        <f t="shared" si="166"/>
        <v/>
      </c>
      <c r="BX88" s="126" t="str">
        <f t="shared" si="167"/>
        <v/>
      </c>
      <c r="BY88" s="126" t="str">
        <f t="shared" si="168"/>
        <v/>
      </c>
      <c r="BZ88" s="126">
        <f t="shared" si="169"/>
        <v>0</v>
      </c>
      <c r="CA88" s="126" t="str">
        <f t="shared" si="170"/>
        <v/>
      </c>
      <c r="CB88" s="126">
        <f t="shared" si="171"/>
        <v>0</v>
      </c>
      <c r="CC88" s="126" t="str">
        <f t="shared" si="172"/>
        <v/>
      </c>
      <c r="CD88" s="126" t="str">
        <f t="shared" si="173"/>
        <v/>
      </c>
      <c r="CE88" s="126">
        <f t="shared" si="174"/>
        <v>0</v>
      </c>
      <c r="CF88" s="126" t="str">
        <f t="shared" si="175"/>
        <v/>
      </c>
      <c r="CG88" s="126" t="str">
        <f t="shared" si="175"/>
        <v/>
      </c>
      <c r="CH88" s="126" t="str">
        <f t="shared" si="176"/>
        <v/>
      </c>
      <c r="CI88" s="126" t="str">
        <f t="shared" si="177"/>
        <v/>
      </c>
      <c r="CJ88" s="126" t="str">
        <f t="shared" si="177"/>
        <v/>
      </c>
      <c r="CK88" s="126" t="str">
        <f t="shared" si="177"/>
        <v/>
      </c>
      <c r="CL88" s="126" t="str">
        <f t="shared" si="178"/>
        <v/>
      </c>
      <c r="CM88" s="126" t="str">
        <f t="shared" si="179"/>
        <v/>
      </c>
      <c r="CN88" s="126" t="str">
        <f t="shared" si="180"/>
        <v/>
      </c>
      <c r="CO88" s="126" t="str">
        <f t="shared" si="181"/>
        <v/>
      </c>
      <c r="CP88" s="126" t="str">
        <f t="shared" si="182"/>
        <v/>
      </c>
      <c r="CQ88" s="126" t="str">
        <f t="shared" si="183"/>
        <v/>
      </c>
      <c r="CR88" s="126" t="str">
        <f t="shared" si="184"/>
        <v/>
      </c>
      <c r="CS88" s="126" t="str">
        <f t="shared" si="185"/>
        <v/>
      </c>
      <c r="CT88" s="126"/>
      <c r="CU88" s="126"/>
      <c r="CV88" s="127"/>
    </row>
    <row r="89" spans="1:100">
      <c r="A89" s="129"/>
      <c r="B89" s="125" t="str">
        <f t="shared" si="94"/>
        <v xml:space="preserve">zéro DH </v>
      </c>
      <c r="C89" s="126" t="str">
        <f t="shared" si="95"/>
        <v xml:space="preserve">Zéro DH </v>
      </c>
      <c r="D89" s="126">
        <f t="shared" si="96"/>
        <v>0</v>
      </c>
      <c r="E89" s="126">
        <f t="shared" si="97"/>
        <v>0</v>
      </c>
      <c r="F89" s="126">
        <f t="shared" si="98"/>
        <v>0</v>
      </c>
      <c r="G89" s="126">
        <f t="shared" si="99"/>
        <v>0</v>
      </c>
      <c r="H89" s="126">
        <f t="shared" si="100"/>
        <v>0</v>
      </c>
      <c r="I89" s="126"/>
      <c r="J89" s="126">
        <f t="shared" si="101"/>
        <v>0</v>
      </c>
      <c r="K89" s="126">
        <f t="shared" si="102"/>
        <v>0</v>
      </c>
      <c r="L89" s="126">
        <f t="shared" si="103"/>
        <v>0</v>
      </c>
      <c r="M89" s="126">
        <f t="shared" si="104"/>
        <v>0</v>
      </c>
      <c r="N89" s="126">
        <f t="shared" si="105"/>
        <v>0</v>
      </c>
      <c r="O89" s="126">
        <f t="shared" si="106"/>
        <v>0</v>
      </c>
      <c r="P89" s="126">
        <f t="shared" si="107"/>
        <v>0</v>
      </c>
      <c r="Q89" s="126">
        <f t="shared" si="108"/>
        <v>0</v>
      </c>
      <c r="R89" s="126">
        <f t="shared" si="109"/>
        <v>0</v>
      </c>
      <c r="S89" s="126">
        <f t="shared" si="110"/>
        <v>0</v>
      </c>
      <c r="T89" s="126">
        <f t="shared" si="111"/>
        <v>0</v>
      </c>
      <c r="U89" s="126">
        <f t="shared" si="112"/>
        <v>0</v>
      </c>
      <c r="V89" s="126">
        <f t="shared" si="113"/>
        <v>0</v>
      </c>
      <c r="W89" s="126">
        <f t="shared" si="114"/>
        <v>0</v>
      </c>
      <c r="X89" s="126" t="str">
        <f t="shared" si="115"/>
        <v/>
      </c>
      <c r="Y89" s="126" t="str">
        <f t="shared" si="116"/>
        <v/>
      </c>
      <c r="Z89" s="126" t="str">
        <f t="shared" si="117"/>
        <v/>
      </c>
      <c r="AA89" s="126" t="str">
        <f t="shared" si="118"/>
        <v/>
      </c>
      <c r="AB89" s="126" t="str">
        <f t="shared" si="119"/>
        <v/>
      </c>
      <c r="AC89" s="126" t="str">
        <f t="shared" si="120"/>
        <v/>
      </c>
      <c r="AD89" s="126" t="str">
        <f t="shared" si="121"/>
        <v/>
      </c>
      <c r="AE89" s="126" t="str">
        <f t="shared" si="122"/>
        <v/>
      </c>
      <c r="AF89" s="126" t="str">
        <f t="shared" si="123"/>
        <v/>
      </c>
      <c r="AG89" s="126" t="str">
        <f t="shared" si="124"/>
        <v/>
      </c>
      <c r="AH89" s="126" t="str">
        <f t="shared" si="125"/>
        <v xml:space="preserve">zéro </v>
      </c>
      <c r="AI89" s="126" t="str">
        <f t="shared" si="126"/>
        <v/>
      </c>
      <c r="AJ89" s="126" t="str">
        <f t="shared" si="127"/>
        <v/>
      </c>
      <c r="AK89" s="126" t="str">
        <f t="shared" si="128"/>
        <v/>
      </c>
      <c r="AL89" s="126" t="str">
        <f t="shared" si="129"/>
        <v xml:space="preserve">DH </v>
      </c>
      <c r="AM89" s="126" t="str">
        <f t="shared" si="130"/>
        <v/>
      </c>
      <c r="AN89" s="126" t="str">
        <f t="shared" si="131"/>
        <v/>
      </c>
      <c r="AO89" s="126" t="str">
        <f t="shared" si="132"/>
        <v/>
      </c>
      <c r="AP89" s="126" t="str">
        <f t="shared" si="133"/>
        <v/>
      </c>
      <c r="AQ89" s="126" t="str">
        <f t="shared" si="134"/>
        <v xml:space="preserve"> </v>
      </c>
      <c r="AR89" s="126" t="str">
        <f t="shared" si="135"/>
        <v xml:space="preserve">cents </v>
      </c>
      <c r="AS89" s="126" t="str">
        <f t="shared" si="136"/>
        <v/>
      </c>
      <c r="AT89" s="126" t="str">
        <f t="shared" si="137"/>
        <v/>
      </c>
      <c r="AU89" s="126">
        <f t="shared" si="138"/>
        <v>0</v>
      </c>
      <c r="AV89" s="126" t="str">
        <f t="shared" si="139"/>
        <v xml:space="preserve">cents </v>
      </c>
      <c r="AW89" s="126" t="str">
        <f t="shared" si="140"/>
        <v/>
      </c>
      <c r="AX89" s="126" t="str">
        <f t="shared" si="141"/>
        <v/>
      </c>
      <c r="AY89" s="126">
        <f t="shared" si="142"/>
        <v>0</v>
      </c>
      <c r="AZ89" s="126" t="str">
        <f t="shared" si="143"/>
        <v xml:space="preserve">cents </v>
      </c>
      <c r="BA89" s="126" t="str">
        <f t="shared" si="144"/>
        <v/>
      </c>
      <c r="BB89" s="126" t="str">
        <f t="shared" si="145"/>
        <v/>
      </c>
      <c r="BC89" s="126" t="str">
        <f t="shared" si="146"/>
        <v/>
      </c>
      <c r="BD89" s="126" t="str">
        <f t="shared" si="147"/>
        <v/>
      </c>
      <c r="BE89" s="126" t="str">
        <f t="shared" si="148"/>
        <v/>
      </c>
      <c r="BF89" s="126" t="str">
        <f t="shared" si="149"/>
        <v/>
      </c>
      <c r="BG89" s="126" t="str">
        <f t="shared" si="150"/>
        <v/>
      </c>
      <c r="BH89" s="126" t="str">
        <f t="shared" si="151"/>
        <v/>
      </c>
      <c r="BI89" s="126" t="str">
        <f t="shared" si="152"/>
        <v/>
      </c>
      <c r="BJ89" s="126" t="str">
        <f t="shared" si="153"/>
        <v/>
      </c>
      <c r="BK89" s="126" t="str">
        <f t="shared" si="154"/>
        <v/>
      </c>
      <c r="BL89" s="126" t="str">
        <f t="shared" si="155"/>
        <v/>
      </c>
      <c r="BM89" s="126" t="str">
        <f t="shared" si="156"/>
        <v/>
      </c>
      <c r="BN89" s="126" t="str">
        <f t="shared" si="157"/>
        <v/>
      </c>
      <c r="BO89" s="126" t="str">
        <f t="shared" si="158"/>
        <v/>
      </c>
      <c r="BP89" s="126" t="str">
        <f t="shared" si="159"/>
        <v/>
      </c>
      <c r="BQ89" s="126" t="str">
        <f t="shared" si="160"/>
        <v/>
      </c>
      <c r="BR89" s="126" t="str">
        <f t="shared" si="161"/>
        <v/>
      </c>
      <c r="BS89" s="126" t="str">
        <f t="shared" si="162"/>
        <v/>
      </c>
      <c r="BT89" s="126" t="str">
        <f t="shared" si="163"/>
        <v/>
      </c>
      <c r="BU89" s="126" t="str">
        <f t="shared" si="164"/>
        <v/>
      </c>
      <c r="BV89" s="126">
        <f t="shared" si="165"/>
        <v>0</v>
      </c>
      <c r="BW89" s="126" t="str">
        <f t="shared" si="166"/>
        <v/>
      </c>
      <c r="BX89" s="126" t="str">
        <f t="shared" si="167"/>
        <v/>
      </c>
      <c r="BY89" s="126" t="str">
        <f t="shared" si="168"/>
        <v/>
      </c>
      <c r="BZ89" s="126">
        <f t="shared" si="169"/>
        <v>0</v>
      </c>
      <c r="CA89" s="126" t="str">
        <f t="shared" si="170"/>
        <v/>
      </c>
      <c r="CB89" s="126">
        <f t="shared" si="171"/>
        <v>0</v>
      </c>
      <c r="CC89" s="126" t="str">
        <f t="shared" si="172"/>
        <v/>
      </c>
      <c r="CD89" s="126" t="str">
        <f t="shared" si="173"/>
        <v/>
      </c>
      <c r="CE89" s="126">
        <f t="shared" si="174"/>
        <v>0</v>
      </c>
      <c r="CF89" s="126" t="str">
        <f t="shared" si="175"/>
        <v/>
      </c>
      <c r="CG89" s="126" t="str">
        <f t="shared" si="175"/>
        <v/>
      </c>
      <c r="CH89" s="126" t="str">
        <f t="shared" si="176"/>
        <v/>
      </c>
      <c r="CI89" s="126" t="str">
        <f t="shared" si="177"/>
        <v/>
      </c>
      <c r="CJ89" s="126" t="str">
        <f t="shared" si="177"/>
        <v/>
      </c>
      <c r="CK89" s="126" t="str">
        <f t="shared" si="177"/>
        <v/>
      </c>
      <c r="CL89" s="126" t="str">
        <f t="shared" si="178"/>
        <v/>
      </c>
      <c r="CM89" s="126" t="str">
        <f t="shared" si="179"/>
        <v/>
      </c>
      <c r="CN89" s="126" t="str">
        <f t="shared" si="180"/>
        <v/>
      </c>
      <c r="CO89" s="126" t="str">
        <f t="shared" si="181"/>
        <v/>
      </c>
      <c r="CP89" s="126" t="str">
        <f t="shared" si="182"/>
        <v/>
      </c>
      <c r="CQ89" s="126" t="str">
        <f t="shared" si="183"/>
        <v/>
      </c>
      <c r="CR89" s="126" t="str">
        <f t="shared" si="184"/>
        <v/>
      </c>
      <c r="CS89" s="126" t="str">
        <f t="shared" si="185"/>
        <v/>
      </c>
      <c r="CT89" s="126"/>
      <c r="CU89" s="126"/>
      <c r="CV89" s="127"/>
    </row>
    <row r="90" spans="1:100">
      <c r="A90" s="129"/>
      <c r="B90" s="125" t="str">
        <f t="shared" si="94"/>
        <v xml:space="preserve">zéro DH </v>
      </c>
      <c r="C90" s="126" t="str">
        <f t="shared" si="95"/>
        <v xml:space="preserve">Zéro DH </v>
      </c>
      <c r="D90" s="126">
        <f t="shared" si="96"/>
        <v>0</v>
      </c>
      <c r="E90" s="126">
        <f t="shared" si="97"/>
        <v>0</v>
      </c>
      <c r="F90" s="126">
        <f t="shared" si="98"/>
        <v>0</v>
      </c>
      <c r="G90" s="126">
        <f t="shared" si="99"/>
        <v>0</v>
      </c>
      <c r="H90" s="126">
        <f t="shared" si="100"/>
        <v>0</v>
      </c>
      <c r="I90" s="126"/>
      <c r="J90" s="126">
        <f t="shared" si="101"/>
        <v>0</v>
      </c>
      <c r="K90" s="126">
        <f t="shared" si="102"/>
        <v>0</v>
      </c>
      <c r="L90" s="126">
        <f t="shared" si="103"/>
        <v>0</v>
      </c>
      <c r="M90" s="126">
        <f t="shared" si="104"/>
        <v>0</v>
      </c>
      <c r="N90" s="126">
        <f t="shared" si="105"/>
        <v>0</v>
      </c>
      <c r="O90" s="126">
        <f t="shared" si="106"/>
        <v>0</v>
      </c>
      <c r="P90" s="126">
        <f t="shared" si="107"/>
        <v>0</v>
      </c>
      <c r="Q90" s="126">
        <f t="shared" si="108"/>
        <v>0</v>
      </c>
      <c r="R90" s="126">
        <f t="shared" si="109"/>
        <v>0</v>
      </c>
      <c r="S90" s="126">
        <f t="shared" si="110"/>
        <v>0</v>
      </c>
      <c r="T90" s="126">
        <f t="shared" si="111"/>
        <v>0</v>
      </c>
      <c r="U90" s="126">
        <f t="shared" si="112"/>
        <v>0</v>
      </c>
      <c r="V90" s="126">
        <f t="shared" si="113"/>
        <v>0</v>
      </c>
      <c r="W90" s="126">
        <f t="shared" si="114"/>
        <v>0</v>
      </c>
      <c r="X90" s="126" t="str">
        <f t="shared" si="115"/>
        <v/>
      </c>
      <c r="Y90" s="126" t="str">
        <f t="shared" si="116"/>
        <v/>
      </c>
      <c r="Z90" s="126" t="str">
        <f t="shared" si="117"/>
        <v/>
      </c>
      <c r="AA90" s="126" t="str">
        <f t="shared" si="118"/>
        <v/>
      </c>
      <c r="AB90" s="126" t="str">
        <f t="shared" si="119"/>
        <v/>
      </c>
      <c r="AC90" s="126" t="str">
        <f t="shared" si="120"/>
        <v/>
      </c>
      <c r="AD90" s="126" t="str">
        <f t="shared" si="121"/>
        <v/>
      </c>
      <c r="AE90" s="126" t="str">
        <f t="shared" si="122"/>
        <v/>
      </c>
      <c r="AF90" s="126" t="str">
        <f t="shared" si="123"/>
        <v/>
      </c>
      <c r="AG90" s="126" t="str">
        <f t="shared" si="124"/>
        <v/>
      </c>
      <c r="AH90" s="126" t="str">
        <f t="shared" si="125"/>
        <v xml:space="preserve">zéro </v>
      </c>
      <c r="AI90" s="126" t="str">
        <f t="shared" si="126"/>
        <v/>
      </c>
      <c r="AJ90" s="126" t="str">
        <f t="shared" si="127"/>
        <v/>
      </c>
      <c r="AK90" s="126" t="str">
        <f t="shared" si="128"/>
        <v/>
      </c>
      <c r="AL90" s="126" t="str">
        <f t="shared" si="129"/>
        <v xml:space="preserve">DH </v>
      </c>
      <c r="AM90" s="126" t="str">
        <f t="shared" si="130"/>
        <v/>
      </c>
      <c r="AN90" s="126" t="str">
        <f t="shared" si="131"/>
        <v/>
      </c>
      <c r="AO90" s="126" t="str">
        <f t="shared" si="132"/>
        <v/>
      </c>
      <c r="AP90" s="126" t="str">
        <f t="shared" si="133"/>
        <v/>
      </c>
      <c r="AQ90" s="126" t="str">
        <f t="shared" si="134"/>
        <v xml:space="preserve"> </v>
      </c>
      <c r="AR90" s="126" t="str">
        <f t="shared" si="135"/>
        <v xml:space="preserve">cents </v>
      </c>
      <c r="AS90" s="126" t="str">
        <f t="shared" si="136"/>
        <v/>
      </c>
      <c r="AT90" s="126" t="str">
        <f t="shared" si="137"/>
        <v/>
      </c>
      <c r="AU90" s="126">
        <f t="shared" si="138"/>
        <v>0</v>
      </c>
      <c r="AV90" s="126" t="str">
        <f t="shared" si="139"/>
        <v xml:space="preserve">cents </v>
      </c>
      <c r="AW90" s="126" t="str">
        <f t="shared" si="140"/>
        <v/>
      </c>
      <c r="AX90" s="126" t="str">
        <f t="shared" si="141"/>
        <v/>
      </c>
      <c r="AY90" s="126">
        <f t="shared" si="142"/>
        <v>0</v>
      </c>
      <c r="AZ90" s="126" t="str">
        <f t="shared" si="143"/>
        <v xml:space="preserve">cents </v>
      </c>
      <c r="BA90" s="126" t="str">
        <f t="shared" si="144"/>
        <v/>
      </c>
      <c r="BB90" s="126" t="str">
        <f t="shared" si="145"/>
        <v/>
      </c>
      <c r="BC90" s="126" t="str">
        <f t="shared" si="146"/>
        <v/>
      </c>
      <c r="BD90" s="126" t="str">
        <f t="shared" si="147"/>
        <v/>
      </c>
      <c r="BE90" s="126" t="str">
        <f t="shared" si="148"/>
        <v/>
      </c>
      <c r="BF90" s="126" t="str">
        <f t="shared" si="149"/>
        <v/>
      </c>
      <c r="BG90" s="126" t="str">
        <f t="shared" si="150"/>
        <v/>
      </c>
      <c r="BH90" s="126" t="str">
        <f t="shared" si="151"/>
        <v/>
      </c>
      <c r="BI90" s="126" t="str">
        <f t="shared" si="152"/>
        <v/>
      </c>
      <c r="BJ90" s="126" t="str">
        <f t="shared" si="153"/>
        <v/>
      </c>
      <c r="BK90" s="126" t="str">
        <f t="shared" si="154"/>
        <v/>
      </c>
      <c r="BL90" s="126" t="str">
        <f t="shared" si="155"/>
        <v/>
      </c>
      <c r="BM90" s="126" t="str">
        <f t="shared" si="156"/>
        <v/>
      </c>
      <c r="BN90" s="126" t="str">
        <f t="shared" si="157"/>
        <v/>
      </c>
      <c r="BO90" s="126" t="str">
        <f t="shared" si="158"/>
        <v/>
      </c>
      <c r="BP90" s="126" t="str">
        <f t="shared" si="159"/>
        <v/>
      </c>
      <c r="BQ90" s="126" t="str">
        <f t="shared" si="160"/>
        <v/>
      </c>
      <c r="BR90" s="126" t="str">
        <f t="shared" si="161"/>
        <v/>
      </c>
      <c r="BS90" s="126" t="str">
        <f t="shared" si="162"/>
        <v/>
      </c>
      <c r="BT90" s="126" t="str">
        <f t="shared" si="163"/>
        <v/>
      </c>
      <c r="BU90" s="126" t="str">
        <f t="shared" si="164"/>
        <v/>
      </c>
      <c r="BV90" s="126">
        <f t="shared" si="165"/>
        <v>0</v>
      </c>
      <c r="BW90" s="126" t="str">
        <f t="shared" si="166"/>
        <v/>
      </c>
      <c r="BX90" s="126" t="str">
        <f t="shared" si="167"/>
        <v/>
      </c>
      <c r="BY90" s="126" t="str">
        <f t="shared" si="168"/>
        <v/>
      </c>
      <c r="BZ90" s="126">
        <f t="shared" si="169"/>
        <v>0</v>
      </c>
      <c r="CA90" s="126" t="str">
        <f t="shared" si="170"/>
        <v/>
      </c>
      <c r="CB90" s="126">
        <f t="shared" si="171"/>
        <v>0</v>
      </c>
      <c r="CC90" s="126" t="str">
        <f t="shared" si="172"/>
        <v/>
      </c>
      <c r="CD90" s="126" t="str">
        <f t="shared" si="173"/>
        <v/>
      </c>
      <c r="CE90" s="126">
        <f t="shared" si="174"/>
        <v>0</v>
      </c>
      <c r="CF90" s="126" t="str">
        <f t="shared" si="175"/>
        <v/>
      </c>
      <c r="CG90" s="126" t="str">
        <f t="shared" si="175"/>
        <v/>
      </c>
      <c r="CH90" s="126" t="str">
        <f t="shared" si="176"/>
        <v/>
      </c>
      <c r="CI90" s="126" t="str">
        <f t="shared" si="177"/>
        <v/>
      </c>
      <c r="CJ90" s="126" t="str">
        <f t="shared" si="177"/>
        <v/>
      </c>
      <c r="CK90" s="126" t="str">
        <f t="shared" si="177"/>
        <v/>
      </c>
      <c r="CL90" s="126" t="str">
        <f t="shared" si="178"/>
        <v/>
      </c>
      <c r="CM90" s="126" t="str">
        <f t="shared" si="179"/>
        <v/>
      </c>
      <c r="CN90" s="126" t="str">
        <f t="shared" si="180"/>
        <v/>
      </c>
      <c r="CO90" s="126" t="str">
        <f t="shared" si="181"/>
        <v/>
      </c>
      <c r="CP90" s="126" t="str">
        <f t="shared" si="182"/>
        <v/>
      </c>
      <c r="CQ90" s="126" t="str">
        <f t="shared" si="183"/>
        <v/>
      </c>
      <c r="CR90" s="126" t="str">
        <f t="shared" si="184"/>
        <v/>
      </c>
      <c r="CS90" s="126" t="str">
        <f t="shared" si="185"/>
        <v/>
      </c>
      <c r="CT90" s="126"/>
      <c r="CU90" s="126"/>
      <c r="CV90" s="127"/>
    </row>
    <row r="91" spans="1:100">
      <c r="A91" s="129"/>
      <c r="B91" s="125" t="str">
        <f t="shared" si="94"/>
        <v xml:space="preserve">zéro DH </v>
      </c>
      <c r="C91" s="126" t="str">
        <f t="shared" si="95"/>
        <v xml:space="preserve">Zéro DH </v>
      </c>
      <c r="D91" s="126">
        <f t="shared" si="96"/>
        <v>0</v>
      </c>
      <c r="E91" s="126">
        <f t="shared" si="97"/>
        <v>0</v>
      </c>
      <c r="F91" s="126">
        <f t="shared" si="98"/>
        <v>0</v>
      </c>
      <c r="G91" s="126">
        <f t="shared" si="99"/>
        <v>0</v>
      </c>
      <c r="H91" s="126">
        <f t="shared" si="100"/>
        <v>0</v>
      </c>
      <c r="I91" s="126"/>
      <c r="J91" s="126">
        <f t="shared" si="101"/>
        <v>0</v>
      </c>
      <c r="K91" s="126">
        <f t="shared" si="102"/>
        <v>0</v>
      </c>
      <c r="L91" s="126">
        <f t="shared" si="103"/>
        <v>0</v>
      </c>
      <c r="M91" s="126">
        <f t="shared" si="104"/>
        <v>0</v>
      </c>
      <c r="N91" s="126">
        <f t="shared" si="105"/>
        <v>0</v>
      </c>
      <c r="O91" s="126">
        <f t="shared" si="106"/>
        <v>0</v>
      </c>
      <c r="P91" s="126">
        <f t="shared" si="107"/>
        <v>0</v>
      </c>
      <c r="Q91" s="126">
        <f t="shared" si="108"/>
        <v>0</v>
      </c>
      <c r="R91" s="126">
        <f t="shared" si="109"/>
        <v>0</v>
      </c>
      <c r="S91" s="126">
        <f t="shared" si="110"/>
        <v>0</v>
      </c>
      <c r="T91" s="126">
        <f t="shared" si="111"/>
        <v>0</v>
      </c>
      <c r="U91" s="126">
        <f t="shared" si="112"/>
        <v>0</v>
      </c>
      <c r="V91" s="126">
        <f t="shared" si="113"/>
        <v>0</v>
      </c>
      <c r="W91" s="126">
        <f t="shared" si="114"/>
        <v>0</v>
      </c>
      <c r="X91" s="126" t="str">
        <f t="shared" si="115"/>
        <v/>
      </c>
      <c r="Y91" s="126" t="str">
        <f t="shared" si="116"/>
        <v/>
      </c>
      <c r="Z91" s="126" t="str">
        <f t="shared" si="117"/>
        <v/>
      </c>
      <c r="AA91" s="126" t="str">
        <f t="shared" si="118"/>
        <v/>
      </c>
      <c r="AB91" s="126" t="str">
        <f t="shared" si="119"/>
        <v/>
      </c>
      <c r="AC91" s="126" t="str">
        <f t="shared" si="120"/>
        <v/>
      </c>
      <c r="AD91" s="126" t="str">
        <f t="shared" si="121"/>
        <v/>
      </c>
      <c r="AE91" s="126" t="str">
        <f t="shared" si="122"/>
        <v/>
      </c>
      <c r="AF91" s="126" t="str">
        <f t="shared" si="123"/>
        <v/>
      </c>
      <c r="AG91" s="126" t="str">
        <f t="shared" si="124"/>
        <v/>
      </c>
      <c r="AH91" s="126" t="str">
        <f t="shared" si="125"/>
        <v xml:space="preserve">zéro </v>
      </c>
      <c r="AI91" s="126" t="str">
        <f t="shared" si="126"/>
        <v/>
      </c>
      <c r="AJ91" s="126" t="str">
        <f t="shared" si="127"/>
        <v/>
      </c>
      <c r="AK91" s="126" t="str">
        <f t="shared" si="128"/>
        <v/>
      </c>
      <c r="AL91" s="126" t="str">
        <f t="shared" si="129"/>
        <v xml:space="preserve">DH </v>
      </c>
      <c r="AM91" s="126" t="str">
        <f t="shared" si="130"/>
        <v/>
      </c>
      <c r="AN91" s="126" t="str">
        <f t="shared" si="131"/>
        <v/>
      </c>
      <c r="AO91" s="126" t="str">
        <f t="shared" si="132"/>
        <v/>
      </c>
      <c r="AP91" s="126" t="str">
        <f t="shared" si="133"/>
        <v/>
      </c>
      <c r="AQ91" s="126" t="str">
        <f t="shared" si="134"/>
        <v xml:space="preserve"> </v>
      </c>
      <c r="AR91" s="126" t="str">
        <f t="shared" si="135"/>
        <v xml:space="preserve">cents </v>
      </c>
      <c r="AS91" s="126" t="str">
        <f t="shared" si="136"/>
        <v/>
      </c>
      <c r="AT91" s="126" t="str">
        <f t="shared" si="137"/>
        <v/>
      </c>
      <c r="AU91" s="126">
        <f t="shared" si="138"/>
        <v>0</v>
      </c>
      <c r="AV91" s="126" t="str">
        <f t="shared" si="139"/>
        <v xml:space="preserve">cents </v>
      </c>
      <c r="AW91" s="126" t="str">
        <f t="shared" si="140"/>
        <v/>
      </c>
      <c r="AX91" s="126" t="str">
        <f t="shared" si="141"/>
        <v/>
      </c>
      <c r="AY91" s="126">
        <f t="shared" si="142"/>
        <v>0</v>
      </c>
      <c r="AZ91" s="126" t="str">
        <f t="shared" si="143"/>
        <v xml:space="preserve">cents </v>
      </c>
      <c r="BA91" s="126" t="str">
        <f t="shared" si="144"/>
        <v/>
      </c>
      <c r="BB91" s="126" t="str">
        <f t="shared" si="145"/>
        <v/>
      </c>
      <c r="BC91" s="126" t="str">
        <f t="shared" si="146"/>
        <v/>
      </c>
      <c r="BD91" s="126" t="str">
        <f t="shared" si="147"/>
        <v/>
      </c>
      <c r="BE91" s="126" t="str">
        <f t="shared" si="148"/>
        <v/>
      </c>
      <c r="BF91" s="126" t="str">
        <f t="shared" si="149"/>
        <v/>
      </c>
      <c r="BG91" s="126" t="str">
        <f t="shared" si="150"/>
        <v/>
      </c>
      <c r="BH91" s="126" t="str">
        <f t="shared" si="151"/>
        <v/>
      </c>
      <c r="BI91" s="126" t="str">
        <f t="shared" si="152"/>
        <v/>
      </c>
      <c r="BJ91" s="126" t="str">
        <f t="shared" si="153"/>
        <v/>
      </c>
      <c r="BK91" s="126" t="str">
        <f t="shared" si="154"/>
        <v/>
      </c>
      <c r="BL91" s="126" t="str">
        <f t="shared" si="155"/>
        <v/>
      </c>
      <c r="BM91" s="126" t="str">
        <f t="shared" si="156"/>
        <v/>
      </c>
      <c r="BN91" s="126" t="str">
        <f t="shared" si="157"/>
        <v/>
      </c>
      <c r="BO91" s="126" t="str">
        <f t="shared" si="158"/>
        <v/>
      </c>
      <c r="BP91" s="126" t="str">
        <f t="shared" si="159"/>
        <v/>
      </c>
      <c r="BQ91" s="126" t="str">
        <f t="shared" si="160"/>
        <v/>
      </c>
      <c r="BR91" s="126" t="str">
        <f t="shared" si="161"/>
        <v/>
      </c>
      <c r="BS91" s="126" t="str">
        <f t="shared" si="162"/>
        <v/>
      </c>
      <c r="BT91" s="126" t="str">
        <f t="shared" si="163"/>
        <v/>
      </c>
      <c r="BU91" s="126" t="str">
        <f t="shared" si="164"/>
        <v/>
      </c>
      <c r="BV91" s="126">
        <f t="shared" si="165"/>
        <v>0</v>
      </c>
      <c r="BW91" s="126" t="str">
        <f t="shared" si="166"/>
        <v/>
      </c>
      <c r="BX91" s="126" t="str">
        <f t="shared" si="167"/>
        <v/>
      </c>
      <c r="BY91" s="126" t="str">
        <f t="shared" si="168"/>
        <v/>
      </c>
      <c r="BZ91" s="126">
        <f t="shared" si="169"/>
        <v>0</v>
      </c>
      <c r="CA91" s="126" t="str">
        <f t="shared" si="170"/>
        <v/>
      </c>
      <c r="CB91" s="126">
        <f t="shared" si="171"/>
        <v>0</v>
      </c>
      <c r="CC91" s="126" t="str">
        <f t="shared" si="172"/>
        <v/>
      </c>
      <c r="CD91" s="126" t="str">
        <f t="shared" si="173"/>
        <v/>
      </c>
      <c r="CE91" s="126">
        <f t="shared" si="174"/>
        <v>0</v>
      </c>
      <c r="CF91" s="126" t="str">
        <f t="shared" si="175"/>
        <v/>
      </c>
      <c r="CG91" s="126" t="str">
        <f t="shared" si="175"/>
        <v/>
      </c>
      <c r="CH91" s="126" t="str">
        <f t="shared" si="176"/>
        <v/>
      </c>
      <c r="CI91" s="126" t="str">
        <f t="shared" si="177"/>
        <v/>
      </c>
      <c r="CJ91" s="126" t="str">
        <f t="shared" si="177"/>
        <v/>
      </c>
      <c r="CK91" s="126" t="str">
        <f t="shared" si="177"/>
        <v/>
      </c>
      <c r="CL91" s="126" t="str">
        <f t="shared" si="178"/>
        <v/>
      </c>
      <c r="CM91" s="126" t="str">
        <f t="shared" si="179"/>
        <v/>
      </c>
      <c r="CN91" s="126" t="str">
        <f t="shared" si="180"/>
        <v/>
      </c>
      <c r="CO91" s="126" t="str">
        <f t="shared" si="181"/>
        <v/>
      </c>
      <c r="CP91" s="126" t="str">
        <f t="shared" si="182"/>
        <v/>
      </c>
      <c r="CQ91" s="126" t="str">
        <f t="shared" si="183"/>
        <v/>
      </c>
      <c r="CR91" s="126" t="str">
        <f t="shared" si="184"/>
        <v/>
      </c>
      <c r="CS91" s="126" t="str">
        <f t="shared" si="185"/>
        <v/>
      </c>
      <c r="CT91" s="126"/>
      <c r="CU91" s="126"/>
      <c r="CV91" s="127"/>
    </row>
    <row r="92" spans="1:100">
      <c r="A92" s="129"/>
      <c r="B92" s="125" t="str">
        <f t="shared" si="94"/>
        <v xml:space="preserve">zéro DH </v>
      </c>
      <c r="C92" s="126" t="str">
        <f t="shared" si="95"/>
        <v xml:space="preserve">Zéro DH </v>
      </c>
      <c r="D92" s="126">
        <f t="shared" si="96"/>
        <v>0</v>
      </c>
      <c r="E92" s="126">
        <f t="shared" si="97"/>
        <v>0</v>
      </c>
      <c r="F92" s="126">
        <f t="shared" si="98"/>
        <v>0</v>
      </c>
      <c r="G92" s="126">
        <f t="shared" si="99"/>
        <v>0</v>
      </c>
      <c r="H92" s="126">
        <f t="shared" si="100"/>
        <v>0</v>
      </c>
      <c r="I92" s="126"/>
      <c r="J92" s="126">
        <f t="shared" si="101"/>
        <v>0</v>
      </c>
      <c r="K92" s="126">
        <f t="shared" si="102"/>
        <v>0</v>
      </c>
      <c r="L92" s="126">
        <f t="shared" si="103"/>
        <v>0</v>
      </c>
      <c r="M92" s="126">
        <f t="shared" si="104"/>
        <v>0</v>
      </c>
      <c r="N92" s="126">
        <f t="shared" si="105"/>
        <v>0</v>
      </c>
      <c r="O92" s="126">
        <f t="shared" si="106"/>
        <v>0</v>
      </c>
      <c r="P92" s="126">
        <f t="shared" si="107"/>
        <v>0</v>
      </c>
      <c r="Q92" s="126">
        <f t="shared" si="108"/>
        <v>0</v>
      </c>
      <c r="R92" s="126">
        <f t="shared" si="109"/>
        <v>0</v>
      </c>
      <c r="S92" s="126">
        <f t="shared" si="110"/>
        <v>0</v>
      </c>
      <c r="T92" s="126">
        <f t="shared" si="111"/>
        <v>0</v>
      </c>
      <c r="U92" s="126">
        <f t="shared" si="112"/>
        <v>0</v>
      </c>
      <c r="V92" s="126">
        <f t="shared" si="113"/>
        <v>0</v>
      </c>
      <c r="W92" s="126">
        <f t="shared" si="114"/>
        <v>0</v>
      </c>
      <c r="X92" s="126" t="str">
        <f t="shared" si="115"/>
        <v/>
      </c>
      <c r="Y92" s="126" t="str">
        <f t="shared" si="116"/>
        <v/>
      </c>
      <c r="Z92" s="126" t="str">
        <f t="shared" si="117"/>
        <v/>
      </c>
      <c r="AA92" s="126" t="str">
        <f t="shared" si="118"/>
        <v/>
      </c>
      <c r="AB92" s="126" t="str">
        <f t="shared" si="119"/>
        <v/>
      </c>
      <c r="AC92" s="126" t="str">
        <f t="shared" si="120"/>
        <v/>
      </c>
      <c r="AD92" s="126" t="str">
        <f t="shared" si="121"/>
        <v/>
      </c>
      <c r="AE92" s="126" t="str">
        <f t="shared" si="122"/>
        <v/>
      </c>
      <c r="AF92" s="126" t="str">
        <f t="shared" si="123"/>
        <v/>
      </c>
      <c r="AG92" s="126" t="str">
        <f t="shared" si="124"/>
        <v/>
      </c>
      <c r="AH92" s="126" t="str">
        <f t="shared" si="125"/>
        <v xml:space="preserve">zéro </v>
      </c>
      <c r="AI92" s="126" t="str">
        <f t="shared" si="126"/>
        <v/>
      </c>
      <c r="AJ92" s="126" t="str">
        <f t="shared" si="127"/>
        <v/>
      </c>
      <c r="AK92" s="126" t="str">
        <f t="shared" si="128"/>
        <v/>
      </c>
      <c r="AL92" s="126" t="str">
        <f t="shared" si="129"/>
        <v xml:space="preserve">DH </v>
      </c>
      <c r="AM92" s="126" t="str">
        <f t="shared" si="130"/>
        <v/>
      </c>
      <c r="AN92" s="126" t="str">
        <f t="shared" si="131"/>
        <v/>
      </c>
      <c r="AO92" s="126" t="str">
        <f t="shared" si="132"/>
        <v/>
      </c>
      <c r="AP92" s="126" t="str">
        <f t="shared" si="133"/>
        <v/>
      </c>
      <c r="AQ92" s="126" t="str">
        <f t="shared" si="134"/>
        <v xml:space="preserve"> </v>
      </c>
      <c r="AR92" s="126" t="str">
        <f t="shared" si="135"/>
        <v xml:space="preserve">cents </v>
      </c>
      <c r="AS92" s="126" t="str">
        <f t="shared" si="136"/>
        <v/>
      </c>
      <c r="AT92" s="126" t="str">
        <f t="shared" si="137"/>
        <v/>
      </c>
      <c r="AU92" s="126">
        <f t="shared" si="138"/>
        <v>0</v>
      </c>
      <c r="AV92" s="126" t="str">
        <f t="shared" si="139"/>
        <v xml:space="preserve">cents </v>
      </c>
      <c r="AW92" s="126" t="str">
        <f t="shared" si="140"/>
        <v/>
      </c>
      <c r="AX92" s="126" t="str">
        <f t="shared" si="141"/>
        <v/>
      </c>
      <c r="AY92" s="126">
        <f t="shared" si="142"/>
        <v>0</v>
      </c>
      <c r="AZ92" s="126" t="str">
        <f t="shared" si="143"/>
        <v xml:space="preserve">cents </v>
      </c>
      <c r="BA92" s="126" t="str">
        <f t="shared" si="144"/>
        <v/>
      </c>
      <c r="BB92" s="126" t="str">
        <f t="shared" si="145"/>
        <v/>
      </c>
      <c r="BC92" s="126" t="str">
        <f t="shared" si="146"/>
        <v/>
      </c>
      <c r="BD92" s="126" t="str">
        <f t="shared" si="147"/>
        <v/>
      </c>
      <c r="BE92" s="126" t="str">
        <f t="shared" si="148"/>
        <v/>
      </c>
      <c r="BF92" s="126" t="str">
        <f t="shared" si="149"/>
        <v/>
      </c>
      <c r="BG92" s="126" t="str">
        <f t="shared" si="150"/>
        <v/>
      </c>
      <c r="BH92" s="126" t="str">
        <f t="shared" si="151"/>
        <v/>
      </c>
      <c r="BI92" s="126" t="str">
        <f t="shared" si="152"/>
        <v/>
      </c>
      <c r="BJ92" s="126" t="str">
        <f t="shared" si="153"/>
        <v/>
      </c>
      <c r="BK92" s="126" t="str">
        <f t="shared" si="154"/>
        <v/>
      </c>
      <c r="BL92" s="126" t="str">
        <f t="shared" si="155"/>
        <v/>
      </c>
      <c r="BM92" s="126" t="str">
        <f t="shared" si="156"/>
        <v/>
      </c>
      <c r="BN92" s="126" t="str">
        <f t="shared" si="157"/>
        <v/>
      </c>
      <c r="BO92" s="126" t="str">
        <f t="shared" si="158"/>
        <v/>
      </c>
      <c r="BP92" s="126" t="str">
        <f t="shared" si="159"/>
        <v/>
      </c>
      <c r="BQ92" s="126" t="str">
        <f t="shared" si="160"/>
        <v/>
      </c>
      <c r="BR92" s="126" t="str">
        <f t="shared" si="161"/>
        <v/>
      </c>
      <c r="BS92" s="126" t="str">
        <f t="shared" si="162"/>
        <v/>
      </c>
      <c r="BT92" s="126" t="str">
        <f t="shared" si="163"/>
        <v/>
      </c>
      <c r="BU92" s="126" t="str">
        <f t="shared" si="164"/>
        <v/>
      </c>
      <c r="BV92" s="126">
        <f t="shared" si="165"/>
        <v>0</v>
      </c>
      <c r="BW92" s="126" t="str">
        <f t="shared" si="166"/>
        <v/>
      </c>
      <c r="BX92" s="126" t="str">
        <f t="shared" si="167"/>
        <v/>
      </c>
      <c r="BY92" s="126" t="str">
        <f t="shared" si="168"/>
        <v/>
      </c>
      <c r="BZ92" s="126">
        <f t="shared" si="169"/>
        <v>0</v>
      </c>
      <c r="CA92" s="126" t="str">
        <f t="shared" si="170"/>
        <v/>
      </c>
      <c r="CB92" s="126">
        <f t="shared" si="171"/>
        <v>0</v>
      </c>
      <c r="CC92" s="126" t="str">
        <f t="shared" si="172"/>
        <v/>
      </c>
      <c r="CD92" s="126" t="str">
        <f t="shared" si="173"/>
        <v/>
      </c>
      <c r="CE92" s="126">
        <f t="shared" si="174"/>
        <v>0</v>
      </c>
      <c r="CF92" s="126" t="str">
        <f t="shared" si="175"/>
        <v/>
      </c>
      <c r="CG92" s="126" t="str">
        <f t="shared" si="175"/>
        <v/>
      </c>
      <c r="CH92" s="126" t="str">
        <f t="shared" si="176"/>
        <v/>
      </c>
      <c r="CI92" s="126" t="str">
        <f t="shared" si="177"/>
        <v/>
      </c>
      <c r="CJ92" s="126" t="str">
        <f t="shared" si="177"/>
        <v/>
      </c>
      <c r="CK92" s="126" t="str">
        <f t="shared" si="177"/>
        <v/>
      </c>
      <c r="CL92" s="126" t="str">
        <f t="shared" si="178"/>
        <v/>
      </c>
      <c r="CM92" s="126" t="str">
        <f t="shared" si="179"/>
        <v/>
      </c>
      <c r="CN92" s="126" t="str">
        <f t="shared" si="180"/>
        <v/>
      </c>
      <c r="CO92" s="126" t="str">
        <f t="shared" si="181"/>
        <v/>
      </c>
      <c r="CP92" s="126" t="str">
        <f t="shared" si="182"/>
        <v/>
      </c>
      <c r="CQ92" s="126" t="str">
        <f t="shared" si="183"/>
        <v/>
      </c>
      <c r="CR92" s="126" t="str">
        <f t="shared" si="184"/>
        <v/>
      </c>
      <c r="CS92" s="126" t="str">
        <f t="shared" si="185"/>
        <v/>
      </c>
      <c r="CT92" s="126"/>
      <c r="CU92" s="126"/>
      <c r="CV92" s="127"/>
    </row>
    <row r="93" spans="1:100">
      <c r="A93" s="129"/>
      <c r="B93" s="125" t="str">
        <f t="shared" si="94"/>
        <v xml:space="preserve">zéro DH </v>
      </c>
      <c r="C93" s="126" t="str">
        <f t="shared" si="95"/>
        <v xml:space="preserve">Zéro DH </v>
      </c>
      <c r="D93" s="126">
        <f t="shared" si="96"/>
        <v>0</v>
      </c>
      <c r="E93" s="126">
        <f t="shared" si="97"/>
        <v>0</v>
      </c>
      <c r="F93" s="126">
        <f t="shared" si="98"/>
        <v>0</v>
      </c>
      <c r="G93" s="126">
        <f t="shared" si="99"/>
        <v>0</v>
      </c>
      <c r="H93" s="126">
        <f t="shared" si="100"/>
        <v>0</v>
      </c>
      <c r="I93" s="126"/>
      <c r="J93" s="126">
        <f t="shared" si="101"/>
        <v>0</v>
      </c>
      <c r="K93" s="126">
        <f t="shared" si="102"/>
        <v>0</v>
      </c>
      <c r="L93" s="126">
        <f t="shared" si="103"/>
        <v>0</v>
      </c>
      <c r="M93" s="126">
        <f t="shared" si="104"/>
        <v>0</v>
      </c>
      <c r="N93" s="126">
        <f t="shared" si="105"/>
        <v>0</v>
      </c>
      <c r="O93" s="126">
        <f t="shared" si="106"/>
        <v>0</v>
      </c>
      <c r="P93" s="126">
        <f t="shared" si="107"/>
        <v>0</v>
      </c>
      <c r="Q93" s="126">
        <f t="shared" si="108"/>
        <v>0</v>
      </c>
      <c r="R93" s="126">
        <f t="shared" si="109"/>
        <v>0</v>
      </c>
      <c r="S93" s="126">
        <f t="shared" si="110"/>
        <v>0</v>
      </c>
      <c r="T93" s="126">
        <f t="shared" si="111"/>
        <v>0</v>
      </c>
      <c r="U93" s="126">
        <f t="shared" si="112"/>
        <v>0</v>
      </c>
      <c r="V93" s="126">
        <f t="shared" si="113"/>
        <v>0</v>
      </c>
      <c r="W93" s="126">
        <f t="shared" si="114"/>
        <v>0</v>
      </c>
      <c r="X93" s="126" t="str">
        <f t="shared" si="115"/>
        <v/>
      </c>
      <c r="Y93" s="126" t="str">
        <f t="shared" si="116"/>
        <v/>
      </c>
      <c r="Z93" s="126" t="str">
        <f t="shared" si="117"/>
        <v/>
      </c>
      <c r="AA93" s="126" t="str">
        <f t="shared" si="118"/>
        <v/>
      </c>
      <c r="AB93" s="126" t="str">
        <f t="shared" si="119"/>
        <v/>
      </c>
      <c r="AC93" s="126" t="str">
        <f t="shared" si="120"/>
        <v/>
      </c>
      <c r="AD93" s="126" t="str">
        <f t="shared" si="121"/>
        <v/>
      </c>
      <c r="AE93" s="126" t="str">
        <f t="shared" si="122"/>
        <v/>
      </c>
      <c r="AF93" s="126" t="str">
        <f t="shared" si="123"/>
        <v/>
      </c>
      <c r="AG93" s="126" t="str">
        <f t="shared" si="124"/>
        <v/>
      </c>
      <c r="AH93" s="126" t="str">
        <f t="shared" si="125"/>
        <v xml:space="preserve">zéro </v>
      </c>
      <c r="AI93" s="126" t="str">
        <f t="shared" si="126"/>
        <v/>
      </c>
      <c r="AJ93" s="126" t="str">
        <f t="shared" si="127"/>
        <v/>
      </c>
      <c r="AK93" s="126" t="str">
        <f t="shared" si="128"/>
        <v/>
      </c>
      <c r="AL93" s="126" t="str">
        <f t="shared" si="129"/>
        <v xml:space="preserve">DH </v>
      </c>
      <c r="AM93" s="126" t="str">
        <f t="shared" si="130"/>
        <v/>
      </c>
      <c r="AN93" s="126" t="str">
        <f t="shared" si="131"/>
        <v/>
      </c>
      <c r="AO93" s="126" t="str">
        <f t="shared" si="132"/>
        <v/>
      </c>
      <c r="AP93" s="126" t="str">
        <f t="shared" si="133"/>
        <v/>
      </c>
      <c r="AQ93" s="126" t="str">
        <f t="shared" si="134"/>
        <v xml:space="preserve"> </v>
      </c>
      <c r="AR93" s="126" t="str">
        <f t="shared" si="135"/>
        <v xml:space="preserve">cents </v>
      </c>
      <c r="AS93" s="126" t="str">
        <f t="shared" si="136"/>
        <v/>
      </c>
      <c r="AT93" s="126" t="str">
        <f t="shared" si="137"/>
        <v/>
      </c>
      <c r="AU93" s="126">
        <f t="shared" si="138"/>
        <v>0</v>
      </c>
      <c r="AV93" s="126" t="str">
        <f t="shared" si="139"/>
        <v xml:space="preserve">cents </v>
      </c>
      <c r="AW93" s="126" t="str">
        <f t="shared" si="140"/>
        <v/>
      </c>
      <c r="AX93" s="126" t="str">
        <f t="shared" si="141"/>
        <v/>
      </c>
      <c r="AY93" s="126">
        <f t="shared" si="142"/>
        <v>0</v>
      </c>
      <c r="AZ93" s="126" t="str">
        <f t="shared" si="143"/>
        <v xml:space="preserve">cents </v>
      </c>
      <c r="BA93" s="126" t="str">
        <f t="shared" si="144"/>
        <v/>
      </c>
      <c r="BB93" s="126" t="str">
        <f t="shared" si="145"/>
        <v/>
      </c>
      <c r="BC93" s="126" t="str">
        <f t="shared" si="146"/>
        <v/>
      </c>
      <c r="BD93" s="126" t="str">
        <f t="shared" si="147"/>
        <v/>
      </c>
      <c r="BE93" s="126" t="str">
        <f t="shared" si="148"/>
        <v/>
      </c>
      <c r="BF93" s="126" t="str">
        <f t="shared" si="149"/>
        <v/>
      </c>
      <c r="BG93" s="126" t="str">
        <f t="shared" si="150"/>
        <v/>
      </c>
      <c r="BH93" s="126" t="str">
        <f t="shared" si="151"/>
        <v/>
      </c>
      <c r="BI93" s="126" t="str">
        <f t="shared" si="152"/>
        <v/>
      </c>
      <c r="BJ93" s="126" t="str">
        <f t="shared" si="153"/>
        <v/>
      </c>
      <c r="BK93" s="126" t="str">
        <f t="shared" si="154"/>
        <v/>
      </c>
      <c r="BL93" s="126" t="str">
        <f t="shared" si="155"/>
        <v/>
      </c>
      <c r="BM93" s="126" t="str">
        <f t="shared" si="156"/>
        <v/>
      </c>
      <c r="BN93" s="126" t="str">
        <f t="shared" si="157"/>
        <v/>
      </c>
      <c r="BO93" s="126" t="str">
        <f t="shared" si="158"/>
        <v/>
      </c>
      <c r="BP93" s="126" t="str">
        <f t="shared" si="159"/>
        <v/>
      </c>
      <c r="BQ93" s="126" t="str">
        <f t="shared" si="160"/>
        <v/>
      </c>
      <c r="BR93" s="126" t="str">
        <f t="shared" si="161"/>
        <v/>
      </c>
      <c r="BS93" s="126" t="str">
        <f t="shared" si="162"/>
        <v/>
      </c>
      <c r="BT93" s="126" t="str">
        <f t="shared" si="163"/>
        <v/>
      </c>
      <c r="BU93" s="126" t="str">
        <f t="shared" si="164"/>
        <v/>
      </c>
      <c r="BV93" s="126">
        <f t="shared" si="165"/>
        <v>0</v>
      </c>
      <c r="BW93" s="126" t="str">
        <f t="shared" si="166"/>
        <v/>
      </c>
      <c r="BX93" s="126" t="str">
        <f t="shared" si="167"/>
        <v/>
      </c>
      <c r="BY93" s="126" t="str">
        <f t="shared" si="168"/>
        <v/>
      </c>
      <c r="BZ93" s="126">
        <f t="shared" si="169"/>
        <v>0</v>
      </c>
      <c r="CA93" s="126" t="str">
        <f t="shared" si="170"/>
        <v/>
      </c>
      <c r="CB93" s="126">
        <f t="shared" si="171"/>
        <v>0</v>
      </c>
      <c r="CC93" s="126" t="str">
        <f t="shared" si="172"/>
        <v/>
      </c>
      <c r="CD93" s="126" t="str">
        <f t="shared" si="173"/>
        <v/>
      </c>
      <c r="CE93" s="126">
        <f t="shared" si="174"/>
        <v>0</v>
      </c>
      <c r="CF93" s="126" t="str">
        <f t="shared" si="175"/>
        <v/>
      </c>
      <c r="CG93" s="126" t="str">
        <f t="shared" si="175"/>
        <v/>
      </c>
      <c r="CH93" s="126" t="str">
        <f t="shared" si="176"/>
        <v/>
      </c>
      <c r="CI93" s="126" t="str">
        <f t="shared" si="177"/>
        <v/>
      </c>
      <c r="CJ93" s="126" t="str">
        <f t="shared" si="177"/>
        <v/>
      </c>
      <c r="CK93" s="126" t="str">
        <f t="shared" si="177"/>
        <v/>
      </c>
      <c r="CL93" s="126" t="str">
        <f t="shared" si="178"/>
        <v/>
      </c>
      <c r="CM93" s="126" t="str">
        <f t="shared" si="179"/>
        <v/>
      </c>
      <c r="CN93" s="126" t="str">
        <f t="shared" si="180"/>
        <v/>
      </c>
      <c r="CO93" s="126" t="str">
        <f t="shared" si="181"/>
        <v/>
      </c>
      <c r="CP93" s="126" t="str">
        <f t="shared" si="182"/>
        <v/>
      </c>
      <c r="CQ93" s="126" t="str">
        <f t="shared" si="183"/>
        <v/>
      </c>
      <c r="CR93" s="126" t="str">
        <f t="shared" si="184"/>
        <v/>
      </c>
      <c r="CS93" s="126" t="str">
        <f t="shared" si="185"/>
        <v/>
      </c>
      <c r="CT93" s="126"/>
      <c r="CU93" s="126"/>
      <c r="CV93" s="127"/>
    </row>
    <row r="94" spans="1:100">
      <c r="A94" s="129"/>
      <c r="B94" s="125" t="str">
        <f t="shared" si="94"/>
        <v xml:space="preserve">zéro DH </v>
      </c>
      <c r="C94" s="126" t="str">
        <f t="shared" si="95"/>
        <v xml:space="preserve">Zéro DH </v>
      </c>
      <c r="D94" s="126">
        <f t="shared" si="96"/>
        <v>0</v>
      </c>
      <c r="E94" s="126">
        <f t="shared" si="97"/>
        <v>0</v>
      </c>
      <c r="F94" s="126">
        <f t="shared" si="98"/>
        <v>0</v>
      </c>
      <c r="G94" s="126">
        <f t="shared" si="99"/>
        <v>0</v>
      </c>
      <c r="H94" s="126">
        <f t="shared" si="100"/>
        <v>0</v>
      </c>
      <c r="I94" s="126"/>
      <c r="J94" s="126">
        <f t="shared" si="101"/>
        <v>0</v>
      </c>
      <c r="K94" s="126">
        <f t="shared" si="102"/>
        <v>0</v>
      </c>
      <c r="L94" s="126">
        <f t="shared" si="103"/>
        <v>0</v>
      </c>
      <c r="M94" s="126">
        <f t="shared" si="104"/>
        <v>0</v>
      </c>
      <c r="N94" s="126">
        <f t="shared" si="105"/>
        <v>0</v>
      </c>
      <c r="O94" s="126">
        <f t="shared" si="106"/>
        <v>0</v>
      </c>
      <c r="P94" s="126">
        <f t="shared" si="107"/>
        <v>0</v>
      </c>
      <c r="Q94" s="126">
        <f t="shared" si="108"/>
        <v>0</v>
      </c>
      <c r="R94" s="126">
        <f t="shared" si="109"/>
        <v>0</v>
      </c>
      <c r="S94" s="126">
        <f t="shared" si="110"/>
        <v>0</v>
      </c>
      <c r="T94" s="126">
        <f t="shared" si="111"/>
        <v>0</v>
      </c>
      <c r="U94" s="126">
        <f t="shared" si="112"/>
        <v>0</v>
      </c>
      <c r="V94" s="126">
        <f t="shared" si="113"/>
        <v>0</v>
      </c>
      <c r="W94" s="126">
        <f t="shared" si="114"/>
        <v>0</v>
      </c>
      <c r="X94" s="126" t="str">
        <f t="shared" si="115"/>
        <v/>
      </c>
      <c r="Y94" s="126" t="str">
        <f t="shared" si="116"/>
        <v/>
      </c>
      <c r="Z94" s="126" t="str">
        <f t="shared" si="117"/>
        <v/>
      </c>
      <c r="AA94" s="126" t="str">
        <f t="shared" si="118"/>
        <v/>
      </c>
      <c r="AB94" s="126" t="str">
        <f t="shared" si="119"/>
        <v/>
      </c>
      <c r="AC94" s="126" t="str">
        <f t="shared" si="120"/>
        <v/>
      </c>
      <c r="AD94" s="126" t="str">
        <f t="shared" si="121"/>
        <v/>
      </c>
      <c r="AE94" s="126" t="str">
        <f t="shared" si="122"/>
        <v/>
      </c>
      <c r="AF94" s="126" t="str">
        <f t="shared" si="123"/>
        <v/>
      </c>
      <c r="AG94" s="126" t="str">
        <f t="shared" si="124"/>
        <v/>
      </c>
      <c r="AH94" s="126" t="str">
        <f t="shared" si="125"/>
        <v xml:space="preserve">zéro </v>
      </c>
      <c r="AI94" s="126" t="str">
        <f t="shared" si="126"/>
        <v/>
      </c>
      <c r="AJ94" s="126" t="str">
        <f t="shared" si="127"/>
        <v/>
      </c>
      <c r="AK94" s="126" t="str">
        <f t="shared" si="128"/>
        <v/>
      </c>
      <c r="AL94" s="126" t="str">
        <f t="shared" si="129"/>
        <v xml:space="preserve">DH </v>
      </c>
      <c r="AM94" s="126" t="str">
        <f t="shared" si="130"/>
        <v/>
      </c>
      <c r="AN94" s="126" t="str">
        <f t="shared" si="131"/>
        <v/>
      </c>
      <c r="AO94" s="126" t="str">
        <f t="shared" si="132"/>
        <v/>
      </c>
      <c r="AP94" s="126" t="str">
        <f t="shared" si="133"/>
        <v/>
      </c>
      <c r="AQ94" s="126" t="str">
        <f t="shared" si="134"/>
        <v xml:space="preserve"> </v>
      </c>
      <c r="AR94" s="126" t="str">
        <f t="shared" si="135"/>
        <v xml:space="preserve">cents </v>
      </c>
      <c r="AS94" s="126" t="str">
        <f t="shared" si="136"/>
        <v/>
      </c>
      <c r="AT94" s="126" t="str">
        <f t="shared" si="137"/>
        <v/>
      </c>
      <c r="AU94" s="126">
        <f t="shared" si="138"/>
        <v>0</v>
      </c>
      <c r="AV94" s="126" t="str">
        <f t="shared" si="139"/>
        <v xml:space="preserve">cents </v>
      </c>
      <c r="AW94" s="126" t="str">
        <f t="shared" si="140"/>
        <v/>
      </c>
      <c r="AX94" s="126" t="str">
        <f t="shared" si="141"/>
        <v/>
      </c>
      <c r="AY94" s="126">
        <f t="shared" si="142"/>
        <v>0</v>
      </c>
      <c r="AZ94" s="126" t="str">
        <f t="shared" si="143"/>
        <v xml:space="preserve">cents </v>
      </c>
      <c r="BA94" s="126" t="str">
        <f t="shared" si="144"/>
        <v/>
      </c>
      <c r="BB94" s="126" t="str">
        <f t="shared" si="145"/>
        <v/>
      </c>
      <c r="BC94" s="126" t="str">
        <f t="shared" si="146"/>
        <v/>
      </c>
      <c r="BD94" s="126" t="str">
        <f t="shared" si="147"/>
        <v/>
      </c>
      <c r="BE94" s="126" t="str">
        <f t="shared" si="148"/>
        <v/>
      </c>
      <c r="BF94" s="126" t="str">
        <f t="shared" si="149"/>
        <v/>
      </c>
      <c r="BG94" s="126" t="str">
        <f t="shared" si="150"/>
        <v/>
      </c>
      <c r="BH94" s="126" t="str">
        <f t="shared" si="151"/>
        <v/>
      </c>
      <c r="BI94" s="126" t="str">
        <f t="shared" si="152"/>
        <v/>
      </c>
      <c r="BJ94" s="126" t="str">
        <f t="shared" si="153"/>
        <v/>
      </c>
      <c r="BK94" s="126" t="str">
        <f t="shared" si="154"/>
        <v/>
      </c>
      <c r="BL94" s="126" t="str">
        <f t="shared" si="155"/>
        <v/>
      </c>
      <c r="BM94" s="126" t="str">
        <f t="shared" si="156"/>
        <v/>
      </c>
      <c r="BN94" s="126" t="str">
        <f t="shared" si="157"/>
        <v/>
      </c>
      <c r="BO94" s="126" t="str">
        <f t="shared" si="158"/>
        <v/>
      </c>
      <c r="BP94" s="126" t="str">
        <f t="shared" si="159"/>
        <v/>
      </c>
      <c r="BQ94" s="126" t="str">
        <f t="shared" si="160"/>
        <v/>
      </c>
      <c r="BR94" s="126" t="str">
        <f t="shared" si="161"/>
        <v/>
      </c>
      <c r="BS94" s="126" t="str">
        <f t="shared" si="162"/>
        <v/>
      </c>
      <c r="BT94" s="126" t="str">
        <f t="shared" si="163"/>
        <v/>
      </c>
      <c r="BU94" s="126" t="str">
        <f t="shared" si="164"/>
        <v/>
      </c>
      <c r="BV94" s="126">
        <f t="shared" si="165"/>
        <v>0</v>
      </c>
      <c r="BW94" s="126" t="str">
        <f t="shared" si="166"/>
        <v/>
      </c>
      <c r="BX94" s="126" t="str">
        <f t="shared" si="167"/>
        <v/>
      </c>
      <c r="BY94" s="126" t="str">
        <f t="shared" si="168"/>
        <v/>
      </c>
      <c r="BZ94" s="126">
        <f t="shared" si="169"/>
        <v>0</v>
      </c>
      <c r="CA94" s="126" t="str">
        <f t="shared" si="170"/>
        <v/>
      </c>
      <c r="CB94" s="126">
        <f t="shared" si="171"/>
        <v>0</v>
      </c>
      <c r="CC94" s="126" t="str">
        <f t="shared" si="172"/>
        <v/>
      </c>
      <c r="CD94" s="126" t="str">
        <f t="shared" si="173"/>
        <v/>
      </c>
      <c r="CE94" s="126">
        <f t="shared" si="174"/>
        <v>0</v>
      </c>
      <c r="CF94" s="126" t="str">
        <f t="shared" si="175"/>
        <v/>
      </c>
      <c r="CG94" s="126" t="str">
        <f t="shared" si="175"/>
        <v/>
      </c>
      <c r="CH94" s="126" t="str">
        <f t="shared" si="176"/>
        <v/>
      </c>
      <c r="CI94" s="126" t="str">
        <f t="shared" si="177"/>
        <v/>
      </c>
      <c r="CJ94" s="126" t="str">
        <f t="shared" si="177"/>
        <v/>
      </c>
      <c r="CK94" s="126" t="str">
        <f t="shared" si="177"/>
        <v/>
      </c>
      <c r="CL94" s="126" t="str">
        <f t="shared" si="178"/>
        <v/>
      </c>
      <c r="CM94" s="126" t="str">
        <f t="shared" si="179"/>
        <v/>
      </c>
      <c r="CN94" s="126" t="str">
        <f t="shared" si="180"/>
        <v/>
      </c>
      <c r="CO94" s="126" t="str">
        <f t="shared" si="181"/>
        <v/>
      </c>
      <c r="CP94" s="126" t="str">
        <f t="shared" si="182"/>
        <v/>
      </c>
      <c r="CQ94" s="126" t="str">
        <f t="shared" si="183"/>
        <v/>
      </c>
      <c r="CR94" s="126" t="str">
        <f t="shared" si="184"/>
        <v/>
      </c>
      <c r="CS94" s="126" t="str">
        <f t="shared" si="185"/>
        <v/>
      </c>
      <c r="CT94" s="126"/>
      <c r="CU94" s="126"/>
      <c r="CV94" s="127"/>
    </row>
    <row r="95" spans="1:100">
      <c r="A95" s="129"/>
      <c r="B95" s="125" t="str">
        <f t="shared" si="94"/>
        <v xml:space="preserve">zéro DH </v>
      </c>
      <c r="C95" s="126" t="str">
        <f t="shared" si="95"/>
        <v xml:space="preserve">Zéro DH </v>
      </c>
      <c r="D95" s="126">
        <f t="shared" si="96"/>
        <v>0</v>
      </c>
      <c r="E95" s="126">
        <f t="shared" si="97"/>
        <v>0</v>
      </c>
      <c r="F95" s="126">
        <f t="shared" si="98"/>
        <v>0</v>
      </c>
      <c r="G95" s="126">
        <f t="shared" si="99"/>
        <v>0</v>
      </c>
      <c r="H95" s="126">
        <f t="shared" si="100"/>
        <v>0</v>
      </c>
      <c r="I95" s="126"/>
      <c r="J95" s="126">
        <f t="shared" si="101"/>
        <v>0</v>
      </c>
      <c r="K95" s="126">
        <f t="shared" si="102"/>
        <v>0</v>
      </c>
      <c r="L95" s="126">
        <f t="shared" si="103"/>
        <v>0</v>
      </c>
      <c r="M95" s="126">
        <f t="shared" si="104"/>
        <v>0</v>
      </c>
      <c r="N95" s="126">
        <f t="shared" si="105"/>
        <v>0</v>
      </c>
      <c r="O95" s="126">
        <f t="shared" si="106"/>
        <v>0</v>
      </c>
      <c r="P95" s="126">
        <f t="shared" si="107"/>
        <v>0</v>
      </c>
      <c r="Q95" s="126">
        <f t="shared" si="108"/>
        <v>0</v>
      </c>
      <c r="R95" s="126">
        <f t="shared" si="109"/>
        <v>0</v>
      </c>
      <c r="S95" s="126">
        <f t="shared" si="110"/>
        <v>0</v>
      </c>
      <c r="T95" s="126">
        <f t="shared" si="111"/>
        <v>0</v>
      </c>
      <c r="U95" s="126">
        <f t="shared" si="112"/>
        <v>0</v>
      </c>
      <c r="V95" s="126">
        <f t="shared" si="113"/>
        <v>0</v>
      </c>
      <c r="W95" s="126">
        <f t="shared" si="114"/>
        <v>0</v>
      </c>
      <c r="X95" s="126" t="str">
        <f t="shared" si="115"/>
        <v/>
      </c>
      <c r="Y95" s="126" t="str">
        <f t="shared" si="116"/>
        <v/>
      </c>
      <c r="Z95" s="126" t="str">
        <f t="shared" si="117"/>
        <v/>
      </c>
      <c r="AA95" s="126" t="str">
        <f t="shared" si="118"/>
        <v/>
      </c>
      <c r="AB95" s="126" t="str">
        <f t="shared" si="119"/>
        <v/>
      </c>
      <c r="AC95" s="126" t="str">
        <f t="shared" si="120"/>
        <v/>
      </c>
      <c r="AD95" s="126" t="str">
        <f t="shared" si="121"/>
        <v/>
      </c>
      <c r="AE95" s="126" t="str">
        <f t="shared" si="122"/>
        <v/>
      </c>
      <c r="AF95" s="126" t="str">
        <f t="shared" si="123"/>
        <v/>
      </c>
      <c r="AG95" s="126" t="str">
        <f t="shared" si="124"/>
        <v/>
      </c>
      <c r="AH95" s="126" t="str">
        <f t="shared" si="125"/>
        <v xml:space="preserve">zéro </v>
      </c>
      <c r="AI95" s="126" t="str">
        <f t="shared" si="126"/>
        <v/>
      </c>
      <c r="AJ95" s="126" t="str">
        <f t="shared" si="127"/>
        <v/>
      </c>
      <c r="AK95" s="126" t="str">
        <f t="shared" si="128"/>
        <v/>
      </c>
      <c r="AL95" s="126" t="str">
        <f t="shared" si="129"/>
        <v xml:space="preserve">DH </v>
      </c>
      <c r="AM95" s="126" t="str">
        <f t="shared" si="130"/>
        <v/>
      </c>
      <c r="AN95" s="126" t="str">
        <f t="shared" si="131"/>
        <v/>
      </c>
      <c r="AO95" s="126" t="str">
        <f t="shared" si="132"/>
        <v/>
      </c>
      <c r="AP95" s="126" t="str">
        <f t="shared" si="133"/>
        <v/>
      </c>
      <c r="AQ95" s="126" t="str">
        <f t="shared" si="134"/>
        <v xml:space="preserve"> </v>
      </c>
      <c r="AR95" s="126" t="str">
        <f t="shared" si="135"/>
        <v xml:space="preserve">cents </v>
      </c>
      <c r="AS95" s="126" t="str">
        <f t="shared" si="136"/>
        <v/>
      </c>
      <c r="AT95" s="126" t="str">
        <f t="shared" si="137"/>
        <v/>
      </c>
      <c r="AU95" s="126">
        <f t="shared" si="138"/>
        <v>0</v>
      </c>
      <c r="AV95" s="126" t="str">
        <f t="shared" si="139"/>
        <v xml:space="preserve">cents </v>
      </c>
      <c r="AW95" s="126" t="str">
        <f t="shared" si="140"/>
        <v/>
      </c>
      <c r="AX95" s="126" t="str">
        <f t="shared" si="141"/>
        <v/>
      </c>
      <c r="AY95" s="126">
        <f t="shared" si="142"/>
        <v>0</v>
      </c>
      <c r="AZ95" s="126" t="str">
        <f t="shared" si="143"/>
        <v xml:space="preserve">cents </v>
      </c>
      <c r="BA95" s="126" t="str">
        <f t="shared" si="144"/>
        <v/>
      </c>
      <c r="BB95" s="126" t="str">
        <f t="shared" si="145"/>
        <v/>
      </c>
      <c r="BC95" s="126" t="str">
        <f t="shared" si="146"/>
        <v/>
      </c>
      <c r="BD95" s="126" t="str">
        <f t="shared" si="147"/>
        <v/>
      </c>
      <c r="BE95" s="126" t="str">
        <f t="shared" si="148"/>
        <v/>
      </c>
      <c r="BF95" s="126" t="str">
        <f t="shared" si="149"/>
        <v/>
      </c>
      <c r="BG95" s="126" t="str">
        <f t="shared" si="150"/>
        <v/>
      </c>
      <c r="BH95" s="126" t="str">
        <f t="shared" si="151"/>
        <v/>
      </c>
      <c r="BI95" s="126" t="str">
        <f t="shared" si="152"/>
        <v/>
      </c>
      <c r="BJ95" s="126" t="str">
        <f t="shared" si="153"/>
        <v/>
      </c>
      <c r="BK95" s="126" t="str">
        <f t="shared" si="154"/>
        <v/>
      </c>
      <c r="BL95" s="126" t="str">
        <f t="shared" si="155"/>
        <v/>
      </c>
      <c r="BM95" s="126" t="str">
        <f t="shared" si="156"/>
        <v/>
      </c>
      <c r="BN95" s="126" t="str">
        <f t="shared" si="157"/>
        <v/>
      </c>
      <c r="BO95" s="126" t="str">
        <f t="shared" si="158"/>
        <v/>
      </c>
      <c r="BP95" s="126" t="str">
        <f t="shared" si="159"/>
        <v/>
      </c>
      <c r="BQ95" s="126" t="str">
        <f t="shared" si="160"/>
        <v/>
      </c>
      <c r="BR95" s="126" t="str">
        <f t="shared" si="161"/>
        <v/>
      </c>
      <c r="BS95" s="126" t="str">
        <f t="shared" si="162"/>
        <v/>
      </c>
      <c r="BT95" s="126" t="str">
        <f t="shared" si="163"/>
        <v/>
      </c>
      <c r="BU95" s="126" t="str">
        <f t="shared" si="164"/>
        <v/>
      </c>
      <c r="BV95" s="126">
        <f t="shared" si="165"/>
        <v>0</v>
      </c>
      <c r="BW95" s="126" t="str">
        <f t="shared" si="166"/>
        <v/>
      </c>
      <c r="BX95" s="126" t="str">
        <f t="shared" si="167"/>
        <v/>
      </c>
      <c r="BY95" s="126" t="str">
        <f t="shared" si="168"/>
        <v/>
      </c>
      <c r="BZ95" s="126">
        <f t="shared" si="169"/>
        <v>0</v>
      </c>
      <c r="CA95" s="126" t="str">
        <f t="shared" si="170"/>
        <v/>
      </c>
      <c r="CB95" s="126">
        <f t="shared" si="171"/>
        <v>0</v>
      </c>
      <c r="CC95" s="126" t="str">
        <f t="shared" si="172"/>
        <v/>
      </c>
      <c r="CD95" s="126" t="str">
        <f t="shared" si="173"/>
        <v/>
      </c>
      <c r="CE95" s="126">
        <f t="shared" si="174"/>
        <v>0</v>
      </c>
      <c r="CF95" s="126" t="str">
        <f t="shared" si="175"/>
        <v/>
      </c>
      <c r="CG95" s="126" t="str">
        <f t="shared" si="175"/>
        <v/>
      </c>
      <c r="CH95" s="126" t="str">
        <f t="shared" si="176"/>
        <v/>
      </c>
      <c r="CI95" s="126" t="str">
        <f t="shared" si="177"/>
        <v/>
      </c>
      <c r="CJ95" s="126" t="str">
        <f t="shared" si="177"/>
        <v/>
      </c>
      <c r="CK95" s="126" t="str">
        <f t="shared" si="177"/>
        <v/>
      </c>
      <c r="CL95" s="126" t="str">
        <f t="shared" si="178"/>
        <v/>
      </c>
      <c r="CM95" s="126" t="str">
        <f t="shared" si="179"/>
        <v/>
      </c>
      <c r="CN95" s="126" t="str">
        <f t="shared" si="180"/>
        <v/>
      </c>
      <c r="CO95" s="126" t="str">
        <f t="shared" si="181"/>
        <v/>
      </c>
      <c r="CP95" s="126" t="str">
        <f t="shared" si="182"/>
        <v/>
      </c>
      <c r="CQ95" s="126" t="str">
        <f t="shared" si="183"/>
        <v/>
      </c>
      <c r="CR95" s="126" t="str">
        <f t="shared" si="184"/>
        <v/>
      </c>
      <c r="CS95" s="126" t="str">
        <f t="shared" si="185"/>
        <v/>
      </c>
      <c r="CT95" s="126"/>
      <c r="CU95" s="126"/>
      <c r="CV95" s="127"/>
    </row>
    <row r="96" spans="1:100">
      <c r="A96" s="129"/>
      <c r="B96" s="125" t="str">
        <f t="shared" si="94"/>
        <v xml:space="preserve">zéro DH </v>
      </c>
      <c r="C96" s="126" t="str">
        <f t="shared" si="95"/>
        <v xml:space="preserve">Zéro DH </v>
      </c>
      <c r="D96" s="126">
        <f t="shared" si="96"/>
        <v>0</v>
      </c>
      <c r="E96" s="126">
        <f t="shared" si="97"/>
        <v>0</v>
      </c>
      <c r="F96" s="126">
        <f t="shared" si="98"/>
        <v>0</v>
      </c>
      <c r="G96" s="126">
        <f t="shared" si="99"/>
        <v>0</v>
      </c>
      <c r="H96" s="126">
        <f t="shared" si="100"/>
        <v>0</v>
      </c>
      <c r="I96" s="126"/>
      <c r="J96" s="126">
        <f t="shared" si="101"/>
        <v>0</v>
      </c>
      <c r="K96" s="126">
        <f t="shared" si="102"/>
        <v>0</v>
      </c>
      <c r="L96" s="126">
        <f t="shared" si="103"/>
        <v>0</v>
      </c>
      <c r="M96" s="126">
        <f t="shared" si="104"/>
        <v>0</v>
      </c>
      <c r="N96" s="126">
        <f t="shared" si="105"/>
        <v>0</v>
      </c>
      <c r="O96" s="126">
        <f t="shared" si="106"/>
        <v>0</v>
      </c>
      <c r="P96" s="126">
        <f t="shared" si="107"/>
        <v>0</v>
      </c>
      <c r="Q96" s="126">
        <f t="shared" si="108"/>
        <v>0</v>
      </c>
      <c r="R96" s="126">
        <f t="shared" si="109"/>
        <v>0</v>
      </c>
      <c r="S96" s="126">
        <f t="shared" si="110"/>
        <v>0</v>
      </c>
      <c r="T96" s="126">
        <f t="shared" si="111"/>
        <v>0</v>
      </c>
      <c r="U96" s="126">
        <f t="shared" si="112"/>
        <v>0</v>
      </c>
      <c r="V96" s="126">
        <f t="shared" si="113"/>
        <v>0</v>
      </c>
      <c r="W96" s="126">
        <f t="shared" si="114"/>
        <v>0</v>
      </c>
      <c r="X96" s="126" t="str">
        <f t="shared" si="115"/>
        <v/>
      </c>
      <c r="Y96" s="126" t="str">
        <f t="shared" si="116"/>
        <v/>
      </c>
      <c r="Z96" s="126" t="str">
        <f t="shared" si="117"/>
        <v/>
      </c>
      <c r="AA96" s="126" t="str">
        <f t="shared" si="118"/>
        <v/>
      </c>
      <c r="AB96" s="126" t="str">
        <f t="shared" si="119"/>
        <v/>
      </c>
      <c r="AC96" s="126" t="str">
        <f t="shared" si="120"/>
        <v/>
      </c>
      <c r="AD96" s="126" t="str">
        <f t="shared" si="121"/>
        <v/>
      </c>
      <c r="AE96" s="126" t="str">
        <f t="shared" si="122"/>
        <v/>
      </c>
      <c r="AF96" s="126" t="str">
        <f t="shared" si="123"/>
        <v/>
      </c>
      <c r="AG96" s="126" t="str">
        <f t="shared" si="124"/>
        <v/>
      </c>
      <c r="AH96" s="126" t="str">
        <f t="shared" si="125"/>
        <v xml:space="preserve">zéro </v>
      </c>
      <c r="AI96" s="126" t="str">
        <f t="shared" si="126"/>
        <v/>
      </c>
      <c r="AJ96" s="126" t="str">
        <f t="shared" si="127"/>
        <v/>
      </c>
      <c r="AK96" s="126" t="str">
        <f t="shared" si="128"/>
        <v/>
      </c>
      <c r="AL96" s="126" t="str">
        <f t="shared" si="129"/>
        <v xml:space="preserve">DH </v>
      </c>
      <c r="AM96" s="126" t="str">
        <f t="shared" si="130"/>
        <v/>
      </c>
      <c r="AN96" s="126" t="str">
        <f t="shared" si="131"/>
        <v/>
      </c>
      <c r="AO96" s="126" t="str">
        <f t="shared" si="132"/>
        <v/>
      </c>
      <c r="AP96" s="126" t="str">
        <f t="shared" si="133"/>
        <v/>
      </c>
      <c r="AQ96" s="126" t="str">
        <f t="shared" si="134"/>
        <v xml:space="preserve"> </v>
      </c>
      <c r="AR96" s="126" t="str">
        <f t="shared" si="135"/>
        <v xml:space="preserve">cents </v>
      </c>
      <c r="AS96" s="126" t="str">
        <f t="shared" si="136"/>
        <v/>
      </c>
      <c r="AT96" s="126" t="str">
        <f t="shared" si="137"/>
        <v/>
      </c>
      <c r="AU96" s="126">
        <f t="shared" si="138"/>
        <v>0</v>
      </c>
      <c r="AV96" s="126" t="str">
        <f t="shared" si="139"/>
        <v xml:space="preserve">cents </v>
      </c>
      <c r="AW96" s="126" t="str">
        <f t="shared" si="140"/>
        <v/>
      </c>
      <c r="AX96" s="126" t="str">
        <f t="shared" si="141"/>
        <v/>
      </c>
      <c r="AY96" s="126">
        <f t="shared" si="142"/>
        <v>0</v>
      </c>
      <c r="AZ96" s="126" t="str">
        <f t="shared" si="143"/>
        <v xml:space="preserve">cents </v>
      </c>
      <c r="BA96" s="126" t="str">
        <f t="shared" si="144"/>
        <v/>
      </c>
      <c r="BB96" s="126" t="str">
        <f t="shared" si="145"/>
        <v/>
      </c>
      <c r="BC96" s="126" t="str">
        <f t="shared" si="146"/>
        <v/>
      </c>
      <c r="BD96" s="126" t="str">
        <f t="shared" si="147"/>
        <v/>
      </c>
      <c r="BE96" s="126" t="str">
        <f t="shared" si="148"/>
        <v/>
      </c>
      <c r="BF96" s="126" t="str">
        <f t="shared" si="149"/>
        <v/>
      </c>
      <c r="BG96" s="126" t="str">
        <f t="shared" si="150"/>
        <v/>
      </c>
      <c r="BH96" s="126" t="str">
        <f t="shared" si="151"/>
        <v/>
      </c>
      <c r="BI96" s="126" t="str">
        <f t="shared" si="152"/>
        <v/>
      </c>
      <c r="BJ96" s="126" t="str">
        <f t="shared" si="153"/>
        <v/>
      </c>
      <c r="BK96" s="126" t="str">
        <f t="shared" si="154"/>
        <v/>
      </c>
      <c r="BL96" s="126" t="str">
        <f t="shared" si="155"/>
        <v/>
      </c>
      <c r="BM96" s="126" t="str">
        <f t="shared" si="156"/>
        <v/>
      </c>
      <c r="BN96" s="126" t="str">
        <f t="shared" si="157"/>
        <v/>
      </c>
      <c r="BO96" s="126" t="str">
        <f t="shared" si="158"/>
        <v/>
      </c>
      <c r="BP96" s="126" t="str">
        <f t="shared" si="159"/>
        <v/>
      </c>
      <c r="BQ96" s="126" t="str">
        <f t="shared" si="160"/>
        <v/>
      </c>
      <c r="BR96" s="126" t="str">
        <f t="shared" si="161"/>
        <v/>
      </c>
      <c r="BS96" s="126" t="str">
        <f t="shared" si="162"/>
        <v/>
      </c>
      <c r="BT96" s="126" t="str">
        <f t="shared" si="163"/>
        <v/>
      </c>
      <c r="BU96" s="126" t="str">
        <f t="shared" si="164"/>
        <v/>
      </c>
      <c r="BV96" s="126">
        <f t="shared" si="165"/>
        <v>0</v>
      </c>
      <c r="BW96" s="126" t="str">
        <f t="shared" si="166"/>
        <v/>
      </c>
      <c r="BX96" s="126" t="str">
        <f t="shared" si="167"/>
        <v/>
      </c>
      <c r="BY96" s="126" t="str">
        <f t="shared" si="168"/>
        <v/>
      </c>
      <c r="BZ96" s="126">
        <f t="shared" si="169"/>
        <v>0</v>
      </c>
      <c r="CA96" s="126" t="str">
        <f t="shared" si="170"/>
        <v/>
      </c>
      <c r="CB96" s="126">
        <f t="shared" si="171"/>
        <v>0</v>
      </c>
      <c r="CC96" s="126" t="str">
        <f t="shared" si="172"/>
        <v/>
      </c>
      <c r="CD96" s="126" t="str">
        <f t="shared" si="173"/>
        <v/>
      </c>
      <c r="CE96" s="126">
        <f t="shared" si="174"/>
        <v>0</v>
      </c>
      <c r="CF96" s="126" t="str">
        <f t="shared" si="175"/>
        <v/>
      </c>
      <c r="CG96" s="126" t="str">
        <f t="shared" si="175"/>
        <v/>
      </c>
      <c r="CH96" s="126" t="str">
        <f t="shared" si="176"/>
        <v/>
      </c>
      <c r="CI96" s="126" t="str">
        <f t="shared" si="177"/>
        <v/>
      </c>
      <c r="CJ96" s="126" t="str">
        <f t="shared" si="177"/>
        <v/>
      </c>
      <c r="CK96" s="126" t="str">
        <f t="shared" si="177"/>
        <v/>
      </c>
      <c r="CL96" s="126" t="str">
        <f t="shared" si="178"/>
        <v/>
      </c>
      <c r="CM96" s="126" t="str">
        <f t="shared" si="179"/>
        <v/>
      </c>
      <c r="CN96" s="126" t="str">
        <f t="shared" si="180"/>
        <v/>
      </c>
      <c r="CO96" s="126" t="str">
        <f t="shared" si="181"/>
        <v/>
      </c>
      <c r="CP96" s="126" t="str">
        <f t="shared" si="182"/>
        <v/>
      </c>
      <c r="CQ96" s="126" t="str">
        <f t="shared" si="183"/>
        <v/>
      </c>
      <c r="CR96" s="126" t="str">
        <f t="shared" si="184"/>
        <v/>
      </c>
      <c r="CS96" s="126" t="str">
        <f t="shared" si="185"/>
        <v/>
      </c>
      <c r="CT96" s="126"/>
      <c r="CU96" s="126"/>
      <c r="CV96" s="127"/>
    </row>
    <row r="97" spans="1:100">
      <c r="A97" s="129"/>
      <c r="B97" s="125" t="str">
        <f t="shared" si="94"/>
        <v xml:space="preserve">zéro DH </v>
      </c>
      <c r="C97" s="126" t="str">
        <f t="shared" si="95"/>
        <v xml:space="preserve">Zéro DH </v>
      </c>
      <c r="D97" s="126">
        <f t="shared" si="96"/>
        <v>0</v>
      </c>
      <c r="E97" s="126">
        <f t="shared" si="97"/>
        <v>0</v>
      </c>
      <c r="F97" s="126">
        <f t="shared" si="98"/>
        <v>0</v>
      </c>
      <c r="G97" s="126">
        <f t="shared" si="99"/>
        <v>0</v>
      </c>
      <c r="H97" s="126">
        <f t="shared" si="100"/>
        <v>0</v>
      </c>
      <c r="I97" s="126"/>
      <c r="J97" s="126">
        <f t="shared" si="101"/>
        <v>0</v>
      </c>
      <c r="K97" s="126">
        <f t="shared" si="102"/>
        <v>0</v>
      </c>
      <c r="L97" s="126">
        <f t="shared" si="103"/>
        <v>0</v>
      </c>
      <c r="M97" s="126">
        <f t="shared" si="104"/>
        <v>0</v>
      </c>
      <c r="N97" s="126">
        <f t="shared" si="105"/>
        <v>0</v>
      </c>
      <c r="O97" s="126">
        <f t="shared" si="106"/>
        <v>0</v>
      </c>
      <c r="P97" s="126">
        <f t="shared" si="107"/>
        <v>0</v>
      </c>
      <c r="Q97" s="126">
        <f t="shared" si="108"/>
        <v>0</v>
      </c>
      <c r="R97" s="126">
        <f t="shared" si="109"/>
        <v>0</v>
      </c>
      <c r="S97" s="126">
        <f t="shared" si="110"/>
        <v>0</v>
      </c>
      <c r="T97" s="126">
        <f t="shared" si="111"/>
        <v>0</v>
      </c>
      <c r="U97" s="126">
        <f t="shared" si="112"/>
        <v>0</v>
      </c>
      <c r="V97" s="126">
        <f t="shared" si="113"/>
        <v>0</v>
      </c>
      <c r="W97" s="126">
        <f t="shared" si="114"/>
        <v>0</v>
      </c>
      <c r="X97" s="126" t="str">
        <f t="shared" si="115"/>
        <v/>
      </c>
      <c r="Y97" s="126" t="str">
        <f t="shared" si="116"/>
        <v/>
      </c>
      <c r="Z97" s="126" t="str">
        <f t="shared" si="117"/>
        <v/>
      </c>
      <c r="AA97" s="126" t="str">
        <f t="shared" si="118"/>
        <v/>
      </c>
      <c r="AB97" s="126" t="str">
        <f t="shared" si="119"/>
        <v/>
      </c>
      <c r="AC97" s="126" t="str">
        <f t="shared" si="120"/>
        <v/>
      </c>
      <c r="AD97" s="126" t="str">
        <f t="shared" si="121"/>
        <v/>
      </c>
      <c r="AE97" s="126" t="str">
        <f t="shared" si="122"/>
        <v/>
      </c>
      <c r="AF97" s="126" t="str">
        <f t="shared" si="123"/>
        <v/>
      </c>
      <c r="AG97" s="126" t="str">
        <f t="shared" si="124"/>
        <v/>
      </c>
      <c r="AH97" s="126" t="str">
        <f t="shared" si="125"/>
        <v xml:space="preserve">zéro </v>
      </c>
      <c r="AI97" s="126" t="str">
        <f t="shared" si="126"/>
        <v/>
      </c>
      <c r="AJ97" s="126" t="str">
        <f t="shared" si="127"/>
        <v/>
      </c>
      <c r="AK97" s="126" t="str">
        <f t="shared" si="128"/>
        <v/>
      </c>
      <c r="AL97" s="126" t="str">
        <f t="shared" si="129"/>
        <v xml:space="preserve">DH </v>
      </c>
      <c r="AM97" s="126" t="str">
        <f t="shared" si="130"/>
        <v/>
      </c>
      <c r="AN97" s="126" t="str">
        <f t="shared" si="131"/>
        <v/>
      </c>
      <c r="AO97" s="126" t="str">
        <f t="shared" si="132"/>
        <v/>
      </c>
      <c r="AP97" s="126" t="str">
        <f t="shared" si="133"/>
        <v/>
      </c>
      <c r="AQ97" s="126" t="str">
        <f t="shared" si="134"/>
        <v xml:space="preserve"> </v>
      </c>
      <c r="AR97" s="126" t="str">
        <f t="shared" si="135"/>
        <v xml:space="preserve">cents </v>
      </c>
      <c r="AS97" s="126" t="str">
        <f t="shared" si="136"/>
        <v/>
      </c>
      <c r="AT97" s="126" t="str">
        <f t="shared" si="137"/>
        <v/>
      </c>
      <c r="AU97" s="126">
        <f t="shared" si="138"/>
        <v>0</v>
      </c>
      <c r="AV97" s="126" t="str">
        <f t="shared" si="139"/>
        <v xml:space="preserve">cents </v>
      </c>
      <c r="AW97" s="126" t="str">
        <f t="shared" si="140"/>
        <v/>
      </c>
      <c r="AX97" s="126" t="str">
        <f t="shared" si="141"/>
        <v/>
      </c>
      <c r="AY97" s="126">
        <f t="shared" si="142"/>
        <v>0</v>
      </c>
      <c r="AZ97" s="126" t="str">
        <f t="shared" si="143"/>
        <v xml:space="preserve">cents </v>
      </c>
      <c r="BA97" s="126" t="str">
        <f t="shared" si="144"/>
        <v/>
      </c>
      <c r="BB97" s="126" t="str">
        <f t="shared" si="145"/>
        <v/>
      </c>
      <c r="BC97" s="126" t="str">
        <f t="shared" si="146"/>
        <v/>
      </c>
      <c r="BD97" s="126" t="str">
        <f t="shared" si="147"/>
        <v/>
      </c>
      <c r="BE97" s="126" t="str">
        <f t="shared" si="148"/>
        <v/>
      </c>
      <c r="BF97" s="126" t="str">
        <f t="shared" si="149"/>
        <v/>
      </c>
      <c r="BG97" s="126" t="str">
        <f t="shared" si="150"/>
        <v/>
      </c>
      <c r="BH97" s="126" t="str">
        <f t="shared" si="151"/>
        <v/>
      </c>
      <c r="BI97" s="126" t="str">
        <f t="shared" si="152"/>
        <v/>
      </c>
      <c r="BJ97" s="126" t="str">
        <f t="shared" si="153"/>
        <v/>
      </c>
      <c r="BK97" s="126" t="str">
        <f t="shared" si="154"/>
        <v/>
      </c>
      <c r="BL97" s="126" t="str">
        <f t="shared" si="155"/>
        <v/>
      </c>
      <c r="BM97" s="126" t="str">
        <f t="shared" si="156"/>
        <v/>
      </c>
      <c r="BN97" s="126" t="str">
        <f t="shared" si="157"/>
        <v/>
      </c>
      <c r="BO97" s="126" t="str">
        <f t="shared" si="158"/>
        <v/>
      </c>
      <c r="BP97" s="126" t="str">
        <f t="shared" si="159"/>
        <v/>
      </c>
      <c r="BQ97" s="126" t="str">
        <f t="shared" si="160"/>
        <v/>
      </c>
      <c r="BR97" s="126" t="str">
        <f t="shared" si="161"/>
        <v/>
      </c>
      <c r="BS97" s="126" t="str">
        <f t="shared" si="162"/>
        <v/>
      </c>
      <c r="BT97" s="126" t="str">
        <f t="shared" si="163"/>
        <v/>
      </c>
      <c r="BU97" s="126" t="str">
        <f t="shared" si="164"/>
        <v/>
      </c>
      <c r="BV97" s="126">
        <f t="shared" si="165"/>
        <v>0</v>
      </c>
      <c r="BW97" s="126" t="str">
        <f t="shared" si="166"/>
        <v/>
      </c>
      <c r="BX97" s="126" t="str">
        <f t="shared" si="167"/>
        <v/>
      </c>
      <c r="BY97" s="126" t="str">
        <f t="shared" si="168"/>
        <v/>
      </c>
      <c r="BZ97" s="126">
        <f t="shared" si="169"/>
        <v>0</v>
      </c>
      <c r="CA97" s="126" t="str">
        <f t="shared" si="170"/>
        <v/>
      </c>
      <c r="CB97" s="126">
        <f t="shared" si="171"/>
        <v>0</v>
      </c>
      <c r="CC97" s="126" t="str">
        <f t="shared" si="172"/>
        <v/>
      </c>
      <c r="CD97" s="126" t="str">
        <f t="shared" si="173"/>
        <v/>
      </c>
      <c r="CE97" s="126">
        <f t="shared" si="174"/>
        <v>0</v>
      </c>
      <c r="CF97" s="126" t="str">
        <f t="shared" si="175"/>
        <v/>
      </c>
      <c r="CG97" s="126" t="str">
        <f t="shared" si="175"/>
        <v/>
      </c>
      <c r="CH97" s="126" t="str">
        <f t="shared" si="176"/>
        <v/>
      </c>
      <c r="CI97" s="126" t="str">
        <f t="shared" si="177"/>
        <v/>
      </c>
      <c r="CJ97" s="126" t="str">
        <f t="shared" si="177"/>
        <v/>
      </c>
      <c r="CK97" s="126" t="str">
        <f t="shared" si="177"/>
        <v/>
      </c>
      <c r="CL97" s="126" t="str">
        <f t="shared" si="178"/>
        <v/>
      </c>
      <c r="CM97" s="126" t="str">
        <f t="shared" si="179"/>
        <v/>
      </c>
      <c r="CN97" s="126" t="str">
        <f t="shared" si="180"/>
        <v/>
      </c>
      <c r="CO97" s="126" t="str">
        <f t="shared" si="181"/>
        <v/>
      </c>
      <c r="CP97" s="126" t="str">
        <f t="shared" si="182"/>
        <v/>
      </c>
      <c r="CQ97" s="126" t="str">
        <f t="shared" si="183"/>
        <v/>
      </c>
      <c r="CR97" s="126" t="str">
        <f t="shared" si="184"/>
        <v/>
      </c>
      <c r="CS97" s="126" t="str">
        <f t="shared" si="185"/>
        <v/>
      </c>
      <c r="CT97" s="126"/>
      <c r="CU97" s="126"/>
      <c r="CV97" s="127"/>
    </row>
    <row r="98" spans="1:100">
      <c r="A98" s="130"/>
      <c r="B98" s="125" t="str">
        <f t="shared" si="94"/>
        <v xml:space="preserve">zéro DH </v>
      </c>
      <c r="C98" s="126" t="str">
        <f>UPPER(MID(B98,1,1))&amp;MID(B98,2,168)</f>
        <v xml:space="preserve">Zéro DH </v>
      </c>
      <c r="D98" s="126">
        <f t="shared" si="96"/>
        <v>0</v>
      </c>
      <c r="E98" s="126">
        <f>INT((A98-D98*1000000)/1000)</f>
        <v>0</v>
      </c>
      <c r="F98" s="126">
        <f>INT(A98-D98*1000000-E98*1000)</f>
        <v>0</v>
      </c>
      <c r="G98" s="126">
        <f>ROUND(A98-D98*1000000-E98*1000-F98,2)*100</f>
        <v>0</v>
      </c>
      <c r="H98" s="126">
        <f t="shared" si="100"/>
        <v>0</v>
      </c>
      <c r="I98" s="126"/>
      <c r="J98" s="126">
        <f t="shared" si="101"/>
        <v>0</v>
      </c>
      <c r="K98" s="126">
        <f t="shared" si="102"/>
        <v>0</v>
      </c>
      <c r="L98" s="126">
        <f t="shared" si="103"/>
        <v>0</v>
      </c>
      <c r="M98" s="126">
        <f t="shared" si="104"/>
        <v>0</v>
      </c>
      <c r="N98" s="126">
        <f>INT((D98-M98*100)/10)</f>
        <v>0</v>
      </c>
      <c r="O98" s="126">
        <f>D98-M98*100-N98*10</f>
        <v>0</v>
      </c>
      <c r="P98" s="126">
        <f t="shared" si="107"/>
        <v>0</v>
      </c>
      <c r="Q98" s="126">
        <f>INT((E98-P98*100)/10)</f>
        <v>0</v>
      </c>
      <c r="R98" s="126">
        <f>E98-P98*100-Q98*10</f>
        <v>0</v>
      </c>
      <c r="S98" s="126">
        <f t="shared" si="110"/>
        <v>0</v>
      </c>
      <c r="T98" s="126">
        <f>INT((F98-S98*100)/10)</f>
        <v>0</v>
      </c>
      <c r="U98" s="126">
        <f>F98-S98*100-T98*10</f>
        <v>0</v>
      </c>
      <c r="V98" s="126">
        <f t="shared" si="113"/>
        <v>0</v>
      </c>
      <c r="W98" s="126">
        <f>ROUND(G98-V98*10,0)</f>
        <v>0</v>
      </c>
      <c r="X98" s="126" t="str">
        <f t="shared" si="115"/>
        <v/>
      </c>
      <c r="Y98" s="126" t="str">
        <f t="shared" si="116"/>
        <v/>
      </c>
      <c r="Z98" s="126" t="str">
        <f t="shared" si="117"/>
        <v/>
      </c>
      <c r="AA98" s="126" t="str">
        <f t="shared" si="118"/>
        <v/>
      </c>
      <c r="AB98" s="126" t="str">
        <f t="shared" si="119"/>
        <v/>
      </c>
      <c r="AC98" s="126" t="str">
        <f t="shared" si="120"/>
        <v/>
      </c>
      <c r="AD98" s="126" t="str">
        <f t="shared" si="121"/>
        <v/>
      </c>
      <c r="AE98" s="126" t="str">
        <f t="shared" si="122"/>
        <v/>
      </c>
      <c r="AF98" s="126" t="str">
        <f t="shared" si="123"/>
        <v/>
      </c>
      <c r="AG98" s="126" t="str">
        <f t="shared" si="124"/>
        <v/>
      </c>
      <c r="AH98" s="126" t="str">
        <f t="shared" si="125"/>
        <v xml:space="preserve">zéro </v>
      </c>
      <c r="AI98" s="126" t="str">
        <f t="shared" si="126"/>
        <v/>
      </c>
      <c r="AJ98" s="126" t="str">
        <f t="shared" si="127"/>
        <v/>
      </c>
      <c r="AK98" s="126" t="str">
        <f t="shared" si="128"/>
        <v/>
      </c>
      <c r="AL98" s="126" t="str">
        <f t="shared" si="129"/>
        <v xml:space="preserve">DH </v>
      </c>
      <c r="AM98" s="126" t="str">
        <f t="shared" si="130"/>
        <v/>
      </c>
      <c r="AN98" s="126" t="str">
        <f t="shared" si="131"/>
        <v/>
      </c>
      <c r="AO98" s="126" t="str">
        <f t="shared" si="132"/>
        <v/>
      </c>
      <c r="AP98" s="126" t="str">
        <f t="shared" si="133"/>
        <v/>
      </c>
      <c r="AQ98" s="126" t="str">
        <f t="shared" si="134"/>
        <v xml:space="preserve"> </v>
      </c>
      <c r="AR98" s="126" t="str">
        <f t="shared" si="135"/>
        <v xml:space="preserve">cents </v>
      </c>
      <c r="AS98" s="126" t="str">
        <f t="shared" si="136"/>
        <v/>
      </c>
      <c r="AT98" s="126" t="str">
        <f t="shared" si="137"/>
        <v/>
      </c>
      <c r="AU98" s="126">
        <f t="shared" si="138"/>
        <v>0</v>
      </c>
      <c r="AV98" s="126" t="str">
        <f t="shared" si="139"/>
        <v xml:space="preserve">cents </v>
      </c>
      <c r="AW98" s="126" t="str">
        <f t="shared" si="140"/>
        <v/>
      </c>
      <c r="AX98" s="126" t="str">
        <f t="shared" si="141"/>
        <v/>
      </c>
      <c r="AY98" s="126">
        <f t="shared" si="142"/>
        <v>0</v>
      </c>
      <c r="AZ98" s="126" t="str">
        <f t="shared" si="143"/>
        <v xml:space="preserve">cents </v>
      </c>
      <c r="BA98" s="126" t="str">
        <f t="shared" si="144"/>
        <v/>
      </c>
      <c r="BB98" s="126" t="str">
        <f t="shared" si="145"/>
        <v/>
      </c>
      <c r="BC98" s="126" t="str">
        <f t="shared" si="146"/>
        <v/>
      </c>
      <c r="BD98" s="126" t="str">
        <f t="shared" si="147"/>
        <v/>
      </c>
      <c r="BE98" s="126" t="str">
        <f t="shared" si="148"/>
        <v/>
      </c>
      <c r="BF98" s="126" t="str">
        <f t="shared" si="149"/>
        <v/>
      </c>
      <c r="BG98" s="126" t="str">
        <f t="shared" si="150"/>
        <v/>
      </c>
      <c r="BH98" s="126" t="str">
        <f t="shared" si="151"/>
        <v/>
      </c>
      <c r="BI98" s="126" t="str">
        <f t="shared" si="152"/>
        <v/>
      </c>
      <c r="BJ98" s="126" t="str">
        <f t="shared" si="153"/>
        <v/>
      </c>
      <c r="BK98" s="126" t="str">
        <f t="shared" si="154"/>
        <v/>
      </c>
      <c r="BL98" s="126" t="str">
        <f t="shared" si="155"/>
        <v/>
      </c>
      <c r="BM98" s="126" t="str">
        <f t="shared" si="156"/>
        <v/>
      </c>
      <c r="BN98" s="126" t="str">
        <f t="shared" si="157"/>
        <v/>
      </c>
      <c r="BO98" s="126" t="str">
        <f t="shared" si="158"/>
        <v/>
      </c>
      <c r="BP98" s="126" t="str">
        <f t="shared" si="159"/>
        <v/>
      </c>
      <c r="BQ98" s="126" t="str">
        <f t="shared" si="160"/>
        <v/>
      </c>
      <c r="BR98" s="126" t="str">
        <f t="shared" si="161"/>
        <v/>
      </c>
      <c r="BS98" s="126" t="str">
        <f t="shared" si="162"/>
        <v/>
      </c>
      <c r="BT98" s="126" t="str">
        <f t="shared" si="163"/>
        <v/>
      </c>
      <c r="BU98" s="126" t="str">
        <f t="shared" si="164"/>
        <v/>
      </c>
      <c r="BV98" s="126">
        <f t="shared" si="165"/>
        <v>0</v>
      </c>
      <c r="BW98" s="126" t="str">
        <f t="shared" si="166"/>
        <v/>
      </c>
      <c r="BX98" s="126" t="str">
        <f t="shared" si="167"/>
        <v/>
      </c>
      <c r="BY98" s="126" t="str">
        <f t="shared" si="168"/>
        <v/>
      </c>
      <c r="BZ98" s="126">
        <f t="shared" si="169"/>
        <v>0</v>
      </c>
      <c r="CA98" s="126" t="str">
        <f t="shared" si="170"/>
        <v/>
      </c>
      <c r="CB98" s="126">
        <f t="shared" si="171"/>
        <v>0</v>
      </c>
      <c r="CC98" s="126" t="str">
        <f t="shared" si="172"/>
        <v/>
      </c>
      <c r="CD98" s="126" t="str">
        <f t="shared" si="173"/>
        <v/>
      </c>
      <c r="CE98" s="126">
        <f t="shared" si="174"/>
        <v>0</v>
      </c>
      <c r="CF98" s="126" t="str">
        <f t="shared" si="175"/>
        <v/>
      </c>
      <c r="CG98" s="126" t="str">
        <f t="shared" si="175"/>
        <v/>
      </c>
      <c r="CH98" s="126" t="str">
        <f t="shared" si="176"/>
        <v/>
      </c>
      <c r="CI98" s="126" t="str">
        <f t="shared" si="177"/>
        <v/>
      </c>
      <c r="CJ98" s="126" t="str">
        <f t="shared" si="177"/>
        <v/>
      </c>
      <c r="CK98" s="126" t="str">
        <f t="shared" si="177"/>
        <v/>
      </c>
      <c r="CL98" s="126" t="str">
        <f t="shared" si="178"/>
        <v/>
      </c>
      <c r="CM98" s="126" t="str">
        <f t="shared" si="179"/>
        <v/>
      </c>
      <c r="CN98" s="126" t="str">
        <f t="shared" si="180"/>
        <v/>
      </c>
      <c r="CO98" s="126" t="str">
        <f t="shared" si="181"/>
        <v/>
      </c>
      <c r="CP98" s="126" t="str">
        <f t="shared" si="182"/>
        <v/>
      </c>
      <c r="CQ98" s="126" t="str">
        <f t="shared" si="183"/>
        <v/>
      </c>
      <c r="CR98" s="126" t="str">
        <f t="shared" si="184"/>
        <v/>
      </c>
      <c r="CS98" s="126" t="str">
        <f t="shared" si="185"/>
        <v/>
      </c>
      <c r="CT98" s="126"/>
      <c r="CU98" s="126"/>
      <c r="CV98" s="127"/>
    </row>
    <row r="99" spans="1:100">
      <c r="A99" s="129"/>
      <c r="B99" s="125" t="str">
        <f t="shared" si="94"/>
        <v xml:space="preserve">zéro DH </v>
      </c>
      <c r="C99" s="126" t="str">
        <f>UPPER(MID(B99,1,1))&amp;MID(B99,2,168)</f>
        <v xml:space="preserve">Zéro DH </v>
      </c>
      <c r="D99" s="126">
        <f t="shared" si="96"/>
        <v>0</v>
      </c>
      <c r="E99" s="126">
        <f>INT((A99-D99*1000000)/1000)</f>
        <v>0</v>
      </c>
      <c r="F99" s="126">
        <f>INT(A99-D99*1000000-E99*1000)</f>
        <v>0</v>
      </c>
      <c r="G99" s="126">
        <f>ROUND(A99-D99*1000000-E99*1000-F99,2)*100</f>
        <v>0</v>
      </c>
      <c r="H99" s="126">
        <f t="shared" si="100"/>
        <v>0</v>
      </c>
      <c r="I99" s="126"/>
      <c r="J99" s="126">
        <f t="shared" si="101"/>
        <v>0</v>
      </c>
      <c r="K99" s="126">
        <f t="shared" si="102"/>
        <v>0</v>
      </c>
      <c r="L99" s="126">
        <f t="shared" si="103"/>
        <v>0</v>
      </c>
      <c r="M99" s="126">
        <f t="shared" si="104"/>
        <v>0</v>
      </c>
      <c r="N99" s="126">
        <f>INT((D99-M99*100)/10)</f>
        <v>0</v>
      </c>
      <c r="O99" s="126">
        <f>D99-M99*100-N99*10</f>
        <v>0</v>
      </c>
      <c r="P99" s="126">
        <f t="shared" si="107"/>
        <v>0</v>
      </c>
      <c r="Q99" s="126">
        <f>INT((E99-P99*100)/10)</f>
        <v>0</v>
      </c>
      <c r="R99" s="126">
        <f>E99-P99*100-Q99*10</f>
        <v>0</v>
      </c>
      <c r="S99" s="126">
        <f t="shared" si="110"/>
        <v>0</v>
      </c>
      <c r="T99" s="126">
        <f>INT((F99-S99*100)/10)</f>
        <v>0</v>
      </c>
      <c r="U99" s="126">
        <f>F99-S99*100-T99*10</f>
        <v>0</v>
      </c>
      <c r="V99" s="126">
        <f t="shared" si="113"/>
        <v>0</v>
      </c>
      <c r="W99" s="126">
        <f>ROUND(G99-V99*10,0)</f>
        <v>0</v>
      </c>
      <c r="X99" s="126" t="str">
        <f t="shared" si="115"/>
        <v/>
      </c>
      <c r="Y99" s="126" t="str">
        <f t="shared" si="116"/>
        <v/>
      </c>
      <c r="Z99" s="126" t="str">
        <f t="shared" si="117"/>
        <v/>
      </c>
      <c r="AA99" s="126" t="str">
        <f t="shared" si="118"/>
        <v/>
      </c>
      <c r="AB99" s="126" t="str">
        <f t="shared" si="119"/>
        <v/>
      </c>
      <c r="AC99" s="126" t="str">
        <f t="shared" si="120"/>
        <v/>
      </c>
      <c r="AD99" s="126" t="str">
        <f t="shared" si="121"/>
        <v/>
      </c>
      <c r="AE99" s="126" t="str">
        <f t="shared" si="122"/>
        <v/>
      </c>
      <c r="AF99" s="126" t="str">
        <f t="shared" si="123"/>
        <v/>
      </c>
      <c r="AG99" s="126" t="str">
        <f t="shared" si="124"/>
        <v/>
      </c>
      <c r="AH99" s="126" t="str">
        <f t="shared" si="125"/>
        <v xml:space="preserve">zéro </v>
      </c>
      <c r="AI99" s="126" t="str">
        <f t="shared" si="126"/>
        <v/>
      </c>
      <c r="AJ99" s="126" t="str">
        <f t="shared" si="127"/>
        <v/>
      </c>
      <c r="AK99" s="126" t="str">
        <f t="shared" si="128"/>
        <v/>
      </c>
      <c r="AL99" s="126" t="str">
        <f t="shared" si="129"/>
        <v xml:space="preserve">DH </v>
      </c>
      <c r="AM99" s="126" t="str">
        <f t="shared" si="130"/>
        <v/>
      </c>
      <c r="AN99" s="126" t="str">
        <f t="shared" si="131"/>
        <v/>
      </c>
      <c r="AO99" s="126" t="str">
        <f t="shared" si="132"/>
        <v/>
      </c>
      <c r="AP99" s="126" t="str">
        <f t="shared" si="133"/>
        <v/>
      </c>
      <c r="AQ99" s="126" t="str">
        <f t="shared" si="134"/>
        <v xml:space="preserve"> </v>
      </c>
      <c r="AR99" s="126" t="str">
        <f t="shared" si="135"/>
        <v xml:space="preserve">cents </v>
      </c>
      <c r="AS99" s="126" t="str">
        <f t="shared" si="136"/>
        <v/>
      </c>
      <c r="AT99" s="126" t="str">
        <f t="shared" si="137"/>
        <v/>
      </c>
      <c r="AU99" s="126">
        <f t="shared" si="138"/>
        <v>0</v>
      </c>
      <c r="AV99" s="126" t="str">
        <f t="shared" si="139"/>
        <v xml:space="preserve">cents </v>
      </c>
      <c r="AW99" s="126" t="str">
        <f t="shared" si="140"/>
        <v/>
      </c>
      <c r="AX99" s="126" t="str">
        <f t="shared" si="141"/>
        <v/>
      </c>
      <c r="AY99" s="126">
        <f t="shared" si="142"/>
        <v>0</v>
      </c>
      <c r="AZ99" s="126" t="str">
        <f t="shared" si="143"/>
        <v xml:space="preserve">cents </v>
      </c>
      <c r="BA99" s="126" t="str">
        <f t="shared" si="144"/>
        <v/>
      </c>
      <c r="BB99" s="126" t="str">
        <f t="shared" si="145"/>
        <v/>
      </c>
      <c r="BC99" s="126" t="str">
        <f t="shared" si="146"/>
        <v/>
      </c>
      <c r="BD99" s="126" t="str">
        <f t="shared" si="147"/>
        <v/>
      </c>
      <c r="BE99" s="126" t="str">
        <f t="shared" si="148"/>
        <v/>
      </c>
      <c r="BF99" s="126" t="str">
        <f t="shared" si="149"/>
        <v/>
      </c>
      <c r="BG99" s="126" t="str">
        <f t="shared" si="150"/>
        <v/>
      </c>
      <c r="BH99" s="126" t="str">
        <f t="shared" si="151"/>
        <v/>
      </c>
      <c r="BI99" s="126" t="str">
        <f t="shared" si="152"/>
        <v/>
      </c>
      <c r="BJ99" s="126" t="str">
        <f t="shared" si="153"/>
        <v/>
      </c>
      <c r="BK99" s="126" t="str">
        <f t="shared" si="154"/>
        <v/>
      </c>
      <c r="BL99" s="126" t="str">
        <f t="shared" si="155"/>
        <v/>
      </c>
      <c r="BM99" s="126" t="str">
        <f t="shared" si="156"/>
        <v/>
      </c>
      <c r="BN99" s="126" t="str">
        <f t="shared" si="157"/>
        <v/>
      </c>
      <c r="BO99" s="126" t="str">
        <f t="shared" si="158"/>
        <v/>
      </c>
      <c r="BP99" s="126" t="str">
        <f t="shared" si="159"/>
        <v/>
      </c>
      <c r="BQ99" s="126" t="str">
        <f t="shared" si="160"/>
        <v/>
      </c>
      <c r="BR99" s="126" t="str">
        <f t="shared" si="161"/>
        <v/>
      </c>
      <c r="BS99" s="126" t="str">
        <f t="shared" si="162"/>
        <v/>
      </c>
      <c r="BT99" s="126" t="str">
        <f t="shared" si="163"/>
        <v/>
      </c>
      <c r="BU99" s="126" t="str">
        <f t="shared" si="164"/>
        <v/>
      </c>
      <c r="BV99" s="126">
        <f t="shared" si="165"/>
        <v>0</v>
      </c>
      <c r="BW99" s="126" t="str">
        <f t="shared" si="166"/>
        <v/>
      </c>
      <c r="BX99" s="126" t="str">
        <f t="shared" si="167"/>
        <v/>
      </c>
      <c r="BY99" s="126" t="str">
        <f t="shared" si="168"/>
        <v/>
      </c>
      <c r="BZ99" s="126">
        <f t="shared" si="169"/>
        <v>0</v>
      </c>
      <c r="CA99" s="126" t="str">
        <f t="shared" si="170"/>
        <v/>
      </c>
      <c r="CB99" s="126">
        <f t="shared" si="171"/>
        <v>0</v>
      </c>
      <c r="CC99" s="126" t="str">
        <f t="shared" si="172"/>
        <v/>
      </c>
      <c r="CD99" s="126" t="str">
        <f t="shared" si="173"/>
        <v/>
      </c>
      <c r="CE99" s="126">
        <f t="shared" si="174"/>
        <v>0</v>
      </c>
      <c r="CF99" s="126" t="str">
        <f t="shared" si="175"/>
        <v/>
      </c>
      <c r="CG99" s="126" t="str">
        <f t="shared" si="175"/>
        <v/>
      </c>
      <c r="CH99" s="126" t="str">
        <f t="shared" si="176"/>
        <v/>
      </c>
      <c r="CI99" s="126" t="str">
        <f t="shared" si="177"/>
        <v/>
      </c>
      <c r="CJ99" s="126" t="str">
        <f t="shared" si="177"/>
        <v/>
      </c>
      <c r="CK99" s="126" t="str">
        <f t="shared" si="177"/>
        <v/>
      </c>
      <c r="CL99" s="126" t="str">
        <f t="shared" si="178"/>
        <v/>
      </c>
      <c r="CM99" s="126" t="str">
        <f t="shared" si="179"/>
        <v/>
      </c>
      <c r="CN99" s="126" t="str">
        <f t="shared" si="180"/>
        <v/>
      </c>
      <c r="CO99" s="126" t="str">
        <f t="shared" si="181"/>
        <v/>
      </c>
      <c r="CP99" s="126" t="str">
        <f t="shared" si="182"/>
        <v/>
      </c>
      <c r="CQ99" s="126" t="str">
        <f t="shared" si="183"/>
        <v/>
      </c>
      <c r="CR99" s="126" t="str">
        <f t="shared" si="184"/>
        <v/>
      </c>
      <c r="CS99" s="126" t="str">
        <f t="shared" si="185"/>
        <v/>
      </c>
      <c r="CT99" s="126"/>
      <c r="CU99" s="126"/>
      <c r="CV99" s="127"/>
    </row>
    <row r="100" spans="1:100">
      <c r="A100" s="130"/>
      <c r="B100" s="125" t="str">
        <f t="shared" si="94"/>
        <v xml:space="preserve">zéro DH </v>
      </c>
      <c r="C100" s="126" t="str">
        <f>UPPER(MID(B100,1,1))&amp;MID(B100,2,168)</f>
        <v xml:space="preserve">Zéro DH </v>
      </c>
      <c r="D100" s="126">
        <f t="shared" si="96"/>
        <v>0</v>
      </c>
      <c r="E100" s="126">
        <f>INT((A100-D100*1000000)/1000)</f>
        <v>0</v>
      </c>
      <c r="F100" s="126">
        <f>INT(A100-D100*1000000-E100*1000)</f>
        <v>0</v>
      </c>
      <c r="G100" s="126">
        <f>ROUND(A100-D100*1000000-E100*1000-F100,2)*100</f>
        <v>0</v>
      </c>
      <c r="H100" s="126">
        <f t="shared" si="100"/>
        <v>0</v>
      </c>
      <c r="I100" s="126"/>
      <c r="J100" s="126">
        <f t="shared" si="101"/>
        <v>0</v>
      </c>
      <c r="K100" s="126">
        <f t="shared" si="102"/>
        <v>0</v>
      </c>
      <c r="L100" s="126">
        <f t="shared" si="103"/>
        <v>0</v>
      </c>
      <c r="M100" s="126">
        <f t="shared" si="104"/>
        <v>0</v>
      </c>
      <c r="N100" s="126">
        <f>INT((D100-M100*100)/10)</f>
        <v>0</v>
      </c>
      <c r="O100" s="126">
        <f>D100-M100*100-N100*10</f>
        <v>0</v>
      </c>
      <c r="P100" s="126">
        <f t="shared" si="107"/>
        <v>0</v>
      </c>
      <c r="Q100" s="126">
        <f>INT((E100-P100*100)/10)</f>
        <v>0</v>
      </c>
      <c r="R100" s="126">
        <f>E100-P100*100-Q100*10</f>
        <v>0</v>
      </c>
      <c r="S100" s="126">
        <f t="shared" si="110"/>
        <v>0</v>
      </c>
      <c r="T100" s="126">
        <f>INT((F100-S100*100)/10)</f>
        <v>0</v>
      </c>
      <c r="U100" s="126">
        <f>F100-S100*100-T100*10</f>
        <v>0</v>
      </c>
      <c r="V100" s="126">
        <f t="shared" si="113"/>
        <v>0</v>
      </c>
      <c r="W100" s="126">
        <f>ROUND(G100-V100*10,0)</f>
        <v>0</v>
      </c>
      <c r="X100" s="126" t="str">
        <f t="shared" si="115"/>
        <v/>
      </c>
      <c r="Y100" s="126" t="str">
        <f t="shared" si="116"/>
        <v/>
      </c>
      <c r="Z100" s="126" t="str">
        <f t="shared" si="117"/>
        <v/>
      </c>
      <c r="AA100" s="126" t="str">
        <f t="shared" si="118"/>
        <v/>
      </c>
      <c r="AB100" s="126" t="str">
        <f t="shared" si="119"/>
        <v/>
      </c>
      <c r="AC100" s="126" t="str">
        <f t="shared" si="120"/>
        <v/>
      </c>
      <c r="AD100" s="126" t="str">
        <f t="shared" si="121"/>
        <v/>
      </c>
      <c r="AE100" s="126" t="str">
        <f t="shared" si="122"/>
        <v/>
      </c>
      <c r="AF100" s="126" t="str">
        <f t="shared" si="123"/>
        <v/>
      </c>
      <c r="AG100" s="126" t="str">
        <f t="shared" si="124"/>
        <v/>
      </c>
      <c r="AH100" s="126" t="str">
        <f t="shared" si="125"/>
        <v xml:space="preserve">zéro </v>
      </c>
      <c r="AI100" s="126" t="str">
        <f t="shared" si="126"/>
        <v/>
      </c>
      <c r="AJ100" s="126" t="str">
        <f t="shared" si="127"/>
        <v/>
      </c>
      <c r="AK100" s="126" t="str">
        <f t="shared" si="128"/>
        <v/>
      </c>
      <c r="AL100" s="126" t="str">
        <f t="shared" si="129"/>
        <v xml:space="preserve">DH </v>
      </c>
      <c r="AM100" s="126" t="str">
        <f t="shared" si="130"/>
        <v/>
      </c>
      <c r="AN100" s="126" t="str">
        <f t="shared" si="131"/>
        <v/>
      </c>
      <c r="AO100" s="126" t="str">
        <f t="shared" si="132"/>
        <v/>
      </c>
      <c r="AP100" s="126" t="str">
        <f t="shared" si="133"/>
        <v/>
      </c>
      <c r="AQ100" s="126" t="str">
        <f t="shared" si="134"/>
        <v xml:space="preserve"> </v>
      </c>
      <c r="AR100" s="126" t="str">
        <f t="shared" si="135"/>
        <v xml:space="preserve">cents </v>
      </c>
      <c r="AS100" s="126" t="str">
        <f t="shared" si="136"/>
        <v/>
      </c>
      <c r="AT100" s="126" t="str">
        <f t="shared" si="137"/>
        <v/>
      </c>
      <c r="AU100" s="126">
        <f t="shared" si="138"/>
        <v>0</v>
      </c>
      <c r="AV100" s="126" t="str">
        <f t="shared" si="139"/>
        <v xml:space="preserve">cents </v>
      </c>
      <c r="AW100" s="126" t="str">
        <f t="shared" si="140"/>
        <v/>
      </c>
      <c r="AX100" s="126" t="str">
        <f t="shared" si="141"/>
        <v/>
      </c>
      <c r="AY100" s="126">
        <f t="shared" si="142"/>
        <v>0</v>
      </c>
      <c r="AZ100" s="126" t="str">
        <f t="shared" si="143"/>
        <v xml:space="preserve">cents </v>
      </c>
      <c r="BA100" s="126" t="str">
        <f t="shared" si="144"/>
        <v/>
      </c>
      <c r="BB100" s="126" t="str">
        <f t="shared" si="145"/>
        <v/>
      </c>
      <c r="BC100" s="126" t="str">
        <f t="shared" si="146"/>
        <v/>
      </c>
      <c r="BD100" s="126" t="str">
        <f t="shared" si="147"/>
        <v/>
      </c>
      <c r="BE100" s="126" t="str">
        <f t="shared" si="148"/>
        <v/>
      </c>
      <c r="BF100" s="126" t="str">
        <f t="shared" si="149"/>
        <v/>
      </c>
      <c r="BG100" s="126" t="str">
        <f t="shared" si="150"/>
        <v/>
      </c>
      <c r="BH100" s="126" t="str">
        <f t="shared" si="151"/>
        <v/>
      </c>
      <c r="BI100" s="126" t="str">
        <f t="shared" si="152"/>
        <v/>
      </c>
      <c r="BJ100" s="126" t="str">
        <f t="shared" si="153"/>
        <v/>
      </c>
      <c r="BK100" s="126" t="str">
        <f t="shared" si="154"/>
        <v/>
      </c>
      <c r="BL100" s="126" t="str">
        <f t="shared" si="155"/>
        <v/>
      </c>
      <c r="BM100" s="126" t="str">
        <f t="shared" si="156"/>
        <v/>
      </c>
      <c r="BN100" s="126" t="str">
        <f t="shared" si="157"/>
        <v/>
      </c>
      <c r="BO100" s="126" t="str">
        <f t="shared" si="158"/>
        <v/>
      </c>
      <c r="BP100" s="126" t="str">
        <f t="shared" si="159"/>
        <v/>
      </c>
      <c r="BQ100" s="126" t="str">
        <f t="shared" si="160"/>
        <v/>
      </c>
      <c r="BR100" s="126" t="str">
        <f t="shared" si="161"/>
        <v/>
      </c>
      <c r="BS100" s="126" t="str">
        <f t="shared" si="162"/>
        <v/>
      </c>
      <c r="BT100" s="126" t="str">
        <f t="shared" si="163"/>
        <v/>
      </c>
      <c r="BU100" s="126" t="str">
        <f t="shared" si="164"/>
        <v/>
      </c>
      <c r="BV100" s="126">
        <f t="shared" si="165"/>
        <v>0</v>
      </c>
      <c r="BW100" s="126" t="str">
        <f t="shared" si="166"/>
        <v/>
      </c>
      <c r="BX100" s="126" t="str">
        <f t="shared" si="167"/>
        <v/>
      </c>
      <c r="BY100" s="126" t="str">
        <f t="shared" si="168"/>
        <v/>
      </c>
      <c r="BZ100" s="126">
        <f t="shared" si="169"/>
        <v>0</v>
      </c>
      <c r="CA100" s="126" t="str">
        <f t="shared" si="170"/>
        <v/>
      </c>
      <c r="CB100" s="126">
        <f t="shared" si="171"/>
        <v>0</v>
      </c>
      <c r="CC100" s="126" t="str">
        <f t="shared" si="172"/>
        <v/>
      </c>
      <c r="CD100" s="126" t="str">
        <f t="shared" si="173"/>
        <v/>
      </c>
      <c r="CE100" s="126">
        <f t="shared" si="174"/>
        <v>0</v>
      </c>
      <c r="CF100" s="126" t="str">
        <f t="shared" si="175"/>
        <v/>
      </c>
      <c r="CG100" s="126" t="str">
        <f t="shared" si="175"/>
        <v/>
      </c>
      <c r="CH100" s="126" t="str">
        <f t="shared" si="176"/>
        <v/>
      </c>
      <c r="CI100" s="126" t="str">
        <f t="shared" si="177"/>
        <v/>
      </c>
      <c r="CJ100" s="126" t="str">
        <f t="shared" si="177"/>
        <v/>
      </c>
      <c r="CK100" s="126" t="str">
        <f t="shared" si="177"/>
        <v/>
      </c>
      <c r="CL100" s="126" t="str">
        <f t="shared" si="178"/>
        <v/>
      </c>
      <c r="CM100" s="126" t="str">
        <f t="shared" si="179"/>
        <v/>
      </c>
      <c r="CN100" s="126" t="str">
        <f t="shared" si="180"/>
        <v/>
      </c>
      <c r="CO100" s="126" t="str">
        <f t="shared" si="181"/>
        <v/>
      </c>
      <c r="CP100" s="126" t="str">
        <f t="shared" si="182"/>
        <v/>
      </c>
      <c r="CQ100" s="126" t="str">
        <f t="shared" si="183"/>
        <v/>
      </c>
      <c r="CR100" s="126" t="str">
        <f t="shared" si="184"/>
        <v/>
      </c>
      <c r="CS100" s="126" t="str">
        <f t="shared" si="185"/>
        <v/>
      </c>
      <c r="CT100" s="126"/>
      <c r="CU100" s="126"/>
      <c r="CV100" s="127"/>
    </row>
    <row r="101" spans="1:100">
      <c r="A101" s="131"/>
      <c r="B101" s="132" t="str">
        <f t="shared" si="94"/>
        <v xml:space="preserve">zéro DH </v>
      </c>
      <c r="C101" s="133" t="str">
        <f>UPPER(MID(B101,1,1))&amp;MID(B101,2,168)</f>
        <v xml:space="preserve">Zéro DH </v>
      </c>
      <c r="D101" s="133">
        <f t="shared" si="96"/>
        <v>0</v>
      </c>
      <c r="E101" s="133">
        <f>INT((A101-D101*1000000)/1000)</f>
        <v>0</v>
      </c>
      <c r="F101" s="133">
        <f>INT(A101-D101*1000000-E101*1000)</f>
        <v>0</v>
      </c>
      <c r="G101" s="133">
        <f>ROUND(A101-D101*1000000-E101*1000-F101,2)*100</f>
        <v>0</v>
      </c>
      <c r="H101" s="133">
        <f t="shared" si="100"/>
        <v>0</v>
      </c>
      <c r="I101" s="133"/>
      <c r="J101" s="133">
        <f t="shared" si="101"/>
        <v>0</v>
      </c>
      <c r="K101" s="133">
        <f t="shared" si="102"/>
        <v>0</v>
      </c>
      <c r="L101" s="133">
        <f t="shared" si="103"/>
        <v>0</v>
      </c>
      <c r="M101" s="133">
        <f t="shared" si="104"/>
        <v>0</v>
      </c>
      <c r="N101" s="133">
        <f>INT((D101-M101*100)/10)</f>
        <v>0</v>
      </c>
      <c r="O101" s="133">
        <f>D101-M101*100-N101*10</f>
        <v>0</v>
      </c>
      <c r="P101" s="133">
        <f t="shared" si="107"/>
        <v>0</v>
      </c>
      <c r="Q101" s="133">
        <f>INT((E101-P101*100)/10)</f>
        <v>0</v>
      </c>
      <c r="R101" s="133">
        <f>E101-P101*100-Q101*10</f>
        <v>0</v>
      </c>
      <c r="S101" s="133">
        <f t="shared" si="110"/>
        <v>0</v>
      </c>
      <c r="T101" s="133">
        <f>INT((F101-S101*100)/10)</f>
        <v>0</v>
      </c>
      <c r="U101" s="133">
        <f>F101-S101*100-T101*10</f>
        <v>0</v>
      </c>
      <c r="V101" s="133">
        <f t="shared" si="113"/>
        <v>0</v>
      </c>
      <c r="W101" s="133">
        <f>ROUND(G101-V101*10,0)</f>
        <v>0</v>
      </c>
      <c r="X101" s="133" t="str">
        <f t="shared" si="115"/>
        <v/>
      </c>
      <c r="Y101" s="133" t="str">
        <f t="shared" si="116"/>
        <v/>
      </c>
      <c r="Z101" s="133" t="str">
        <f t="shared" si="117"/>
        <v/>
      </c>
      <c r="AA101" s="133" t="str">
        <f t="shared" si="118"/>
        <v/>
      </c>
      <c r="AB101" s="133" t="str">
        <f t="shared" si="119"/>
        <v/>
      </c>
      <c r="AC101" s="133" t="str">
        <f t="shared" si="120"/>
        <v/>
      </c>
      <c r="AD101" s="133" t="str">
        <f t="shared" si="121"/>
        <v/>
      </c>
      <c r="AE101" s="133" t="str">
        <f t="shared" si="122"/>
        <v/>
      </c>
      <c r="AF101" s="133" t="str">
        <f t="shared" si="123"/>
        <v/>
      </c>
      <c r="AG101" s="133" t="str">
        <f t="shared" si="124"/>
        <v/>
      </c>
      <c r="AH101" s="133" t="str">
        <f t="shared" si="125"/>
        <v xml:space="preserve">zéro </v>
      </c>
      <c r="AI101" s="133" t="str">
        <f t="shared" si="126"/>
        <v/>
      </c>
      <c r="AJ101" s="133" t="str">
        <f t="shared" si="127"/>
        <v/>
      </c>
      <c r="AK101" s="133" t="str">
        <f t="shared" si="128"/>
        <v/>
      </c>
      <c r="AL101" s="133" t="str">
        <f t="shared" si="129"/>
        <v xml:space="preserve">DH </v>
      </c>
      <c r="AM101" s="133" t="str">
        <f t="shared" si="130"/>
        <v/>
      </c>
      <c r="AN101" s="133" t="str">
        <f t="shared" si="131"/>
        <v/>
      </c>
      <c r="AO101" s="133" t="str">
        <f t="shared" si="132"/>
        <v/>
      </c>
      <c r="AP101" s="133" t="str">
        <f t="shared" si="133"/>
        <v/>
      </c>
      <c r="AQ101" s="133" t="str">
        <f t="shared" si="134"/>
        <v xml:space="preserve"> </v>
      </c>
      <c r="AR101" s="133" t="str">
        <f t="shared" si="135"/>
        <v xml:space="preserve">cents </v>
      </c>
      <c r="AS101" s="133" t="str">
        <f t="shared" si="136"/>
        <v/>
      </c>
      <c r="AT101" s="133" t="str">
        <f t="shared" si="137"/>
        <v/>
      </c>
      <c r="AU101" s="133">
        <f t="shared" si="138"/>
        <v>0</v>
      </c>
      <c r="AV101" s="133" t="str">
        <f t="shared" si="139"/>
        <v xml:space="preserve">cents </v>
      </c>
      <c r="AW101" s="133" t="str">
        <f t="shared" si="140"/>
        <v/>
      </c>
      <c r="AX101" s="133" t="str">
        <f t="shared" si="141"/>
        <v/>
      </c>
      <c r="AY101" s="133">
        <f t="shared" si="142"/>
        <v>0</v>
      </c>
      <c r="AZ101" s="133" t="str">
        <f t="shared" si="143"/>
        <v xml:space="preserve">cents </v>
      </c>
      <c r="BA101" s="133" t="str">
        <f t="shared" si="144"/>
        <v/>
      </c>
      <c r="BB101" s="133" t="str">
        <f t="shared" si="145"/>
        <v/>
      </c>
      <c r="BC101" s="133" t="str">
        <f t="shared" si="146"/>
        <v/>
      </c>
      <c r="BD101" s="133" t="str">
        <f t="shared" si="147"/>
        <v/>
      </c>
      <c r="BE101" s="133" t="str">
        <f t="shared" si="148"/>
        <v/>
      </c>
      <c r="BF101" s="133" t="str">
        <f t="shared" si="149"/>
        <v/>
      </c>
      <c r="BG101" s="133" t="str">
        <f t="shared" si="150"/>
        <v/>
      </c>
      <c r="BH101" s="133" t="str">
        <f t="shared" si="151"/>
        <v/>
      </c>
      <c r="BI101" s="133" t="str">
        <f t="shared" si="152"/>
        <v/>
      </c>
      <c r="BJ101" s="133" t="str">
        <f t="shared" si="153"/>
        <v/>
      </c>
      <c r="BK101" s="133" t="str">
        <f t="shared" si="154"/>
        <v/>
      </c>
      <c r="BL101" s="133" t="str">
        <f t="shared" si="155"/>
        <v/>
      </c>
      <c r="BM101" s="133" t="str">
        <f t="shared" si="156"/>
        <v/>
      </c>
      <c r="BN101" s="133" t="str">
        <f t="shared" si="157"/>
        <v/>
      </c>
      <c r="BO101" s="133" t="str">
        <f t="shared" si="158"/>
        <v/>
      </c>
      <c r="BP101" s="133" t="str">
        <f t="shared" si="159"/>
        <v/>
      </c>
      <c r="BQ101" s="133" t="str">
        <f t="shared" si="160"/>
        <v/>
      </c>
      <c r="BR101" s="133" t="str">
        <f t="shared" si="161"/>
        <v/>
      </c>
      <c r="BS101" s="133" t="str">
        <f t="shared" si="162"/>
        <v/>
      </c>
      <c r="BT101" s="133" t="str">
        <f t="shared" si="163"/>
        <v/>
      </c>
      <c r="BU101" s="133" t="str">
        <f t="shared" si="164"/>
        <v/>
      </c>
      <c r="BV101" s="133">
        <f t="shared" si="165"/>
        <v>0</v>
      </c>
      <c r="BW101" s="133" t="str">
        <f t="shared" si="166"/>
        <v/>
      </c>
      <c r="BX101" s="133" t="str">
        <f t="shared" si="167"/>
        <v/>
      </c>
      <c r="BY101" s="133" t="str">
        <f t="shared" si="168"/>
        <v/>
      </c>
      <c r="BZ101" s="133">
        <f t="shared" si="169"/>
        <v>0</v>
      </c>
      <c r="CA101" s="133" t="str">
        <f t="shared" si="170"/>
        <v/>
      </c>
      <c r="CB101" s="133">
        <f t="shared" si="171"/>
        <v>0</v>
      </c>
      <c r="CC101" s="133" t="str">
        <f t="shared" si="172"/>
        <v/>
      </c>
      <c r="CD101" s="133" t="str">
        <f t="shared" si="173"/>
        <v/>
      </c>
      <c r="CE101" s="133">
        <f t="shared" si="174"/>
        <v>0</v>
      </c>
      <c r="CF101" s="133" t="str">
        <f t="shared" si="175"/>
        <v/>
      </c>
      <c r="CG101" s="133" t="str">
        <f t="shared" si="175"/>
        <v/>
      </c>
      <c r="CH101" s="133" t="str">
        <f t="shared" si="176"/>
        <v/>
      </c>
      <c r="CI101" s="133" t="str">
        <f t="shared" si="177"/>
        <v/>
      </c>
      <c r="CJ101" s="133" t="str">
        <f t="shared" si="177"/>
        <v/>
      </c>
      <c r="CK101" s="133" t="str">
        <f t="shared" si="177"/>
        <v/>
      </c>
      <c r="CL101" s="133" t="str">
        <f t="shared" si="178"/>
        <v/>
      </c>
      <c r="CM101" s="133" t="str">
        <f t="shared" si="179"/>
        <v/>
      </c>
      <c r="CN101" s="133" t="str">
        <f t="shared" si="180"/>
        <v/>
      </c>
      <c r="CO101" s="133" t="str">
        <f t="shared" si="181"/>
        <v/>
      </c>
      <c r="CP101" s="133" t="str">
        <f t="shared" si="182"/>
        <v/>
      </c>
      <c r="CQ101" s="133" t="str">
        <f t="shared" si="183"/>
        <v/>
      </c>
      <c r="CR101" s="133" t="str">
        <f t="shared" si="184"/>
        <v/>
      </c>
      <c r="CS101" s="133" t="str">
        <f t="shared" si="185"/>
        <v/>
      </c>
      <c r="CT101" s="133"/>
      <c r="CU101" s="133"/>
      <c r="CV101" s="134"/>
    </row>
  </sheetData>
  <sheetProtection selectLockedCells="1"/>
  <mergeCells count="1">
    <mergeCell ref="B1:C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IDF</vt:lpstr>
      <vt:lpstr>Fiche</vt:lpstr>
      <vt:lpstr>BPC - CNSS</vt:lpstr>
      <vt:lpstr>BPC - AMO</vt:lpstr>
      <vt:lpstr>Conversion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dell</cp:lastModifiedBy>
  <cp:lastPrinted>2014-11-09T20:43:45Z</cp:lastPrinted>
  <dcterms:created xsi:type="dcterms:W3CDTF">2012-12-06T22:08:41Z</dcterms:created>
  <dcterms:modified xsi:type="dcterms:W3CDTF">2017-07-08T18:44:16Z</dcterms:modified>
</cp:coreProperties>
</file>