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0730" windowHeight="11760"/>
  </bookViews>
  <sheets>
    <sheet name="Articles" sheetId="4" r:id="rId1"/>
    <sheet name="Journal entrées et sorties" sheetId="1" r:id="rId2"/>
    <sheet name="Etat des stocks" sheetId="3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0" i="3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B15"/>
  <c r="B16"/>
  <c r="C15"/>
  <c r="C16"/>
  <c r="E15" l="1"/>
  <c r="E16"/>
  <c r="F466"/>
  <c r="C17"/>
  <c r="F17" s="1"/>
  <c r="C18"/>
  <c r="C19"/>
  <c r="C20"/>
  <c r="C21"/>
  <c r="F21" s="1"/>
  <c r="C22"/>
  <c r="C23"/>
  <c r="C24"/>
  <c r="C25"/>
  <c r="F25" s="1"/>
  <c r="C26"/>
  <c r="C27"/>
  <c r="C28"/>
  <c r="C29"/>
  <c r="F29" s="1"/>
  <c r="C30"/>
  <c r="C31"/>
  <c r="C32"/>
  <c r="C33"/>
  <c r="F33" s="1"/>
  <c r="C34"/>
  <c r="C35"/>
  <c r="C36"/>
  <c r="C37"/>
  <c r="F37" s="1"/>
  <c r="C38"/>
  <c r="C39"/>
  <c r="C40"/>
  <c r="C41"/>
  <c r="F41" s="1"/>
  <c r="C42"/>
  <c r="C43"/>
  <c r="C44"/>
  <c r="C45"/>
  <c r="F45" s="1"/>
  <c r="C46"/>
  <c r="C47"/>
  <c r="C48"/>
  <c r="C49"/>
  <c r="F49" s="1"/>
  <c r="C50"/>
  <c r="C51"/>
  <c r="C52"/>
  <c r="C53"/>
  <c r="F53" s="1"/>
  <c r="C54"/>
  <c r="C55"/>
  <c r="C56"/>
  <c r="C57"/>
  <c r="F57" s="1"/>
  <c r="C58"/>
  <c r="C59"/>
  <c r="C60"/>
  <c r="C61"/>
  <c r="F61" s="1"/>
  <c r="C62"/>
  <c r="C63"/>
  <c r="C64"/>
  <c r="C65"/>
  <c r="F65" s="1"/>
  <c r="C66"/>
  <c r="C67"/>
  <c r="C68"/>
  <c r="C69"/>
  <c r="F69" s="1"/>
  <c r="C70"/>
  <c r="C71"/>
  <c r="C72"/>
  <c r="C73"/>
  <c r="F73" s="1"/>
  <c r="C74"/>
  <c r="C75"/>
  <c r="C76"/>
  <c r="C77"/>
  <c r="F77" s="1"/>
  <c r="C78"/>
  <c r="C79"/>
  <c r="C80"/>
  <c r="C81"/>
  <c r="F81" s="1"/>
  <c r="C82"/>
  <c r="C83"/>
  <c r="C84"/>
  <c r="C85"/>
  <c r="F85" s="1"/>
  <c r="C86"/>
  <c r="C87"/>
  <c r="C88"/>
  <c r="C89"/>
  <c r="F89" s="1"/>
  <c r="C90"/>
  <c r="C91"/>
  <c r="C92"/>
  <c r="C93"/>
  <c r="F93" s="1"/>
  <c r="C94"/>
  <c r="C95"/>
  <c r="C96"/>
  <c r="C97"/>
  <c r="F97" s="1"/>
  <c r="C98"/>
  <c r="C99"/>
  <c r="C100"/>
  <c r="C101"/>
  <c r="F101" s="1"/>
  <c r="C102"/>
  <c r="C103"/>
  <c r="C104"/>
  <c r="F104" s="1"/>
  <c r="C105"/>
  <c r="F105" s="1"/>
  <c r="C106"/>
  <c r="C107"/>
  <c r="C108"/>
  <c r="F108" s="1"/>
  <c r="C109"/>
  <c r="F109" s="1"/>
  <c r="C110"/>
  <c r="C111"/>
  <c r="C112"/>
  <c r="F112" s="1"/>
  <c r="C113"/>
  <c r="F113" s="1"/>
  <c r="C114"/>
  <c r="C115"/>
  <c r="C116"/>
  <c r="F116" s="1"/>
  <c r="C117"/>
  <c r="F117" s="1"/>
  <c r="C118"/>
  <c r="C119"/>
  <c r="C120"/>
  <c r="F120" s="1"/>
  <c r="C121"/>
  <c r="F121" s="1"/>
  <c r="C122"/>
  <c r="C123"/>
  <c r="C124"/>
  <c r="F124" s="1"/>
  <c r="C125"/>
  <c r="F125" s="1"/>
  <c r="C126"/>
  <c r="C127"/>
  <c r="C128"/>
  <c r="F128" s="1"/>
  <c r="C129"/>
  <c r="F129" s="1"/>
  <c r="C130"/>
  <c r="C131"/>
  <c r="C132"/>
  <c r="F132" s="1"/>
  <c r="C133"/>
  <c r="F133" s="1"/>
  <c r="C134"/>
  <c r="C135"/>
  <c r="C136"/>
  <c r="F136" s="1"/>
  <c r="C137"/>
  <c r="F137" s="1"/>
  <c r="C138"/>
  <c r="C139"/>
  <c r="C140"/>
  <c r="F140" s="1"/>
  <c r="C141"/>
  <c r="F141" s="1"/>
  <c r="C142"/>
  <c r="C143"/>
  <c r="C144"/>
  <c r="F144" s="1"/>
  <c r="C145"/>
  <c r="F145" s="1"/>
  <c r="C146"/>
  <c r="C147"/>
  <c r="C148"/>
  <c r="F148" s="1"/>
  <c r="C149"/>
  <c r="F149" s="1"/>
  <c r="C150"/>
  <c r="C151"/>
  <c r="C152"/>
  <c r="F152" s="1"/>
  <c r="C153"/>
  <c r="F153" s="1"/>
  <c r="C154"/>
  <c r="C155"/>
  <c r="C156"/>
  <c r="F156" s="1"/>
  <c r="C157"/>
  <c r="F157" s="1"/>
  <c r="C158"/>
  <c r="C159"/>
  <c r="C160"/>
  <c r="F160" s="1"/>
  <c r="C161"/>
  <c r="F161" s="1"/>
  <c r="C162"/>
  <c r="C163"/>
  <c r="C164"/>
  <c r="F164" s="1"/>
  <c r="C165"/>
  <c r="F165" s="1"/>
  <c r="C166"/>
  <c r="C167"/>
  <c r="C168"/>
  <c r="F168" s="1"/>
  <c r="C169"/>
  <c r="F169" s="1"/>
  <c r="C170"/>
  <c r="C171"/>
  <c r="C172"/>
  <c r="F172" s="1"/>
  <c r="C173"/>
  <c r="F173" s="1"/>
  <c r="C174"/>
  <c r="C175"/>
  <c r="C176"/>
  <c r="F176" s="1"/>
  <c r="C177"/>
  <c r="F177" s="1"/>
  <c r="C178"/>
  <c r="C179"/>
  <c r="C180"/>
  <c r="F180" s="1"/>
  <c r="C181"/>
  <c r="F181" s="1"/>
  <c r="C182"/>
  <c r="C183"/>
  <c r="C184"/>
  <c r="F184" s="1"/>
  <c r="C185"/>
  <c r="C186"/>
  <c r="C187"/>
  <c r="C188"/>
  <c r="F188" s="1"/>
  <c r="C189"/>
  <c r="F189" s="1"/>
  <c r="C190"/>
  <c r="C191"/>
  <c r="C192"/>
  <c r="F192" s="1"/>
  <c r="C193"/>
  <c r="C194"/>
  <c r="C195"/>
  <c r="C196"/>
  <c r="F196" s="1"/>
  <c r="C197"/>
  <c r="F197" s="1"/>
  <c r="C198"/>
  <c r="C199"/>
  <c r="C200"/>
  <c r="F200" s="1"/>
  <c r="C201"/>
  <c r="F201" s="1"/>
  <c r="C202"/>
  <c r="C203"/>
  <c r="C204"/>
  <c r="F204" s="1"/>
  <c r="C205"/>
  <c r="F205" s="1"/>
  <c r="C206"/>
  <c r="C207"/>
  <c r="C208"/>
  <c r="F208" s="1"/>
  <c r="C209"/>
  <c r="F209" s="1"/>
  <c r="C210"/>
  <c r="C211"/>
  <c r="C212"/>
  <c r="F212" s="1"/>
  <c r="C213"/>
  <c r="F213" s="1"/>
  <c r="C214"/>
  <c r="C215"/>
  <c r="C216"/>
  <c r="F216" s="1"/>
  <c r="C217"/>
  <c r="C218"/>
  <c r="C219"/>
  <c r="C220"/>
  <c r="F220" s="1"/>
  <c r="C221"/>
  <c r="F221" s="1"/>
  <c r="C222"/>
  <c r="C223"/>
  <c r="C224"/>
  <c r="F224" s="1"/>
  <c r="C225"/>
  <c r="C226"/>
  <c r="C227"/>
  <c r="C228"/>
  <c r="F228" s="1"/>
  <c r="C229"/>
  <c r="F229" s="1"/>
  <c r="C230"/>
  <c r="C231"/>
  <c r="C232"/>
  <c r="F232" s="1"/>
  <c r="C233"/>
  <c r="F233" s="1"/>
  <c r="C234"/>
  <c r="C235"/>
  <c r="C236"/>
  <c r="F236" s="1"/>
  <c r="C237"/>
  <c r="F237" s="1"/>
  <c r="C238"/>
  <c r="C239"/>
  <c r="C240"/>
  <c r="F240" s="1"/>
  <c r="C241"/>
  <c r="F241" s="1"/>
  <c r="C242"/>
  <c r="C243"/>
  <c r="C244"/>
  <c r="F244" s="1"/>
  <c r="C245"/>
  <c r="F245" s="1"/>
  <c r="C246"/>
  <c r="C247"/>
  <c r="C248"/>
  <c r="F248" s="1"/>
  <c r="C249"/>
  <c r="C250"/>
  <c r="F250" s="1"/>
  <c r="C251"/>
  <c r="C252"/>
  <c r="F252" s="1"/>
  <c r="C253"/>
  <c r="F253" s="1"/>
  <c r="C254"/>
  <c r="F254" s="1"/>
  <c r="C255"/>
  <c r="C256"/>
  <c r="F256" s="1"/>
  <c r="C257"/>
  <c r="C258"/>
  <c r="F258" s="1"/>
  <c r="C259"/>
  <c r="C260"/>
  <c r="F260" s="1"/>
  <c r="C261"/>
  <c r="F261" s="1"/>
  <c r="C262"/>
  <c r="F262" s="1"/>
  <c r="C263"/>
  <c r="C264"/>
  <c r="F264" s="1"/>
  <c r="C265"/>
  <c r="F265" s="1"/>
  <c r="C266"/>
  <c r="F266" s="1"/>
  <c r="C267"/>
  <c r="C268"/>
  <c r="F268" s="1"/>
  <c r="C269"/>
  <c r="F269" s="1"/>
  <c r="C270"/>
  <c r="F270" s="1"/>
  <c r="C271"/>
  <c r="C272"/>
  <c r="F272" s="1"/>
  <c r="C273"/>
  <c r="F273" s="1"/>
  <c r="C274"/>
  <c r="F274" s="1"/>
  <c r="C275"/>
  <c r="C276"/>
  <c r="F276" s="1"/>
  <c r="C277"/>
  <c r="F277" s="1"/>
  <c r="C278"/>
  <c r="F278" s="1"/>
  <c r="C279"/>
  <c r="C280"/>
  <c r="F280" s="1"/>
  <c r="C281"/>
  <c r="C282"/>
  <c r="F282" s="1"/>
  <c r="C283"/>
  <c r="F283" s="1"/>
  <c r="C284"/>
  <c r="F284" s="1"/>
  <c r="C285"/>
  <c r="F285" s="1"/>
  <c r="C286"/>
  <c r="F286" s="1"/>
  <c r="C287"/>
  <c r="F287" s="1"/>
  <c r="C288"/>
  <c r="F288" s="1"/>
  <c r="C289"/>
  <c r="C290"/>
  <c r="F290" s="1"/>
  <c r="C291"/>
  <c r="F291" s="1"/>
  <c r="C292"/>
  <c r="F292" s="1"/>
  <c r="C293"/>
  <c r="F293" s="1"/>
  <c r="C294"/>
  <c r="F294" s="1"/>
  <c r="C295"/>
  <c r="F295" s="1"/>
  <c r="C296"/>
  <c r="F296" s="1"/>
  <c r="C297"/>
  <c r="F297" s="1"/>
  <c r="C298"/>
  <c r="F298" s="1"/>
  <c r="C299"/>
  <c r="F299" s="1"/>
  <c r="C300"/>
  <c r="F300" s="1"/>
  <c r="C301"/>
  <c r="F301" s="1"/>
  <c r="C302"/>
  <c r="F302" s="1"/>
  <c r="C303"/>
  <c r="F303" s="1"/>
  <c r="C304"/>
  <c r="F304" s="1"/>
  <c r="C305"/>
  <c r="F305" s="1"/>
  <c r="C306"/>
  <c r="F306" s="1"/>
  <c r="C307"/>
  <c r="F307" s="1"/>
  <c r="C308"/>
  <c r="F308" s="1"/>
  <c r="C309"/>
  <c r="F309" s="1"/>
  <c r="C310"/>
  <c r="F310" s="1"/>
  <c r="C311"/>
  <c r="F311" s="1"/>
  <c r="C312"/>
  <c r="F312" s="1"/>
  <c r="C313"/>
  <c r="C314"/>
  <c r="F314" s="1"/>
  <c r="C315"/>
  <c r="F315" s="1"/>
  <c r="C316"/>
  <c r="F316" s="1"/>
  <c r="C317"/>
  <c r="F317" s="1"/>
  <c r="C318"/>
  <c r="F318" s="1"/>
  <c r="C319"/>
  <c r="F319" s="1"/>
  <c r="C320"/>
  <c r="F320" s="1"/>
  <c r="C321"/>
  <c r="C322"/>
  <c r="F322" s="1"/>
  <c r="C323"/>
  <c r="F323" s="1"/>
  <c r="C324"/>
  <c r="F324" s="1"/>
  <c r="C325"/>
  <c r="F325" s="1"/>
  <c r="C326"/>
  <c r="F326" s="1"/>
  <c r="C327"/>
  <c r="F327" s="1"/>
  <c r="C328"/>
  <c r="F328" s="1"/>
  <c r="C329"/>
  <c r="F329" s="1"/>
  <c r="C330"/>
  <c r="F330" s="1"/>
  <c r="C331"/>
  <c r="F331" s="1"/>
  <c r="C332"/>
  <c r="F332" s="1"/>
  <c r="C333"/>
  <c r="F333" s="1"/>
  <c r="C334"/>
  <c r="F334" s="1"/>
  <c r="C335"/>
  <c r="F335" s="1"/>
  <c r="C336"/>
  <c r="F336" s="1"/>
  <c r="C337"/>
  <c r="F337" s="1"/>
  <c r="C338"/>
  <c r="F338" s="1"/>
  <c r="C339"/>
  <c r="F339" s="1"/>
  <c r="C340"/>
  <c r="F340" s="1"/>
  <c r="C341"/>
  <c r="F341" s="1"/>
  <c r="C342"/>
  <c r="F342" s="1"/>
  <c r="C343"/>
  <c r="F343" s="1"/>
  <c r="C344"/>
  <c r="F344" s="1"/>
  <c r="C345"/>
  <c r="C346"/>
  <c r="F346" s="1"/>
  <c r="C347"/>
  <c r="F347" s="1"/>
  <c r="C348"/>
  <c r="F348" s="1"/>
  <c r="C349"/>
  <c r="F349" s="1"/>
  <c r="C350"/>
  <c r="F350" s="1"/>
  <c r="C351"/>
  <c r="F351" s="1"/>
  <c r="C352"/>
  <c r="C353"/>
  <c r="F353" s="1"/>
  <c r="C354"/>
  <c r="F354" s="1"/>
  <c r="C355"/>
  <c r="F355" s="1"/>
  <c r="C356"/>
  <c r="F356" s="1"/>
  <c r="C357"/>
  <c r="F357" s="1"/>
  <c r="C358"/>
  <c r="F358" s="1"/>
  <c r="C359"/>
  <c r="F359" s="1"/>
  <c r="C360"/>
  <c r="F360" s="1"/>
  <c r="C361"/>
  <c r="F361" s="1"/>
  <c r="C362"/>
  <c r="F362" s="1"/>
  <c r="C363"/>
  <c r="F363" s="1"/>
  <c r="C364"/>
  <c r="F364" s="1"/>
  <c r="C365"/>
  <c r="F365" s="1"/>
  <c r="C366"/>
  <c r="F366" s="1"/>
  <c r="C367"/>
  <c r="F367" s="1"/>
  <c r="C368"/>
  <c r="C369"/>
  <c r="F369" s="1"/>
  <c r="C370"/>
  <c r="F370" s="1"/>
  <c r="C371"/>
  <c r="F371" s="1"/>
  <c r="C372"/>
  <c r="F372" s="1"/>
  <c r="C373"/>
  <c r="C374"/>
  <c r="F374" s="1"/>
  <c r="C375"/>
  <c r="F375" s="1"/>
  <c r="C376"/>
  <c r="F376" s="1"/>
  <c r="C377"/>
  <c r="F377" s="1"/>
  <c r="C378"/>
  <c r="F378" s="1"/>
  <c r="C379"/>
  <c r="F379" s="1"/>
  <c r="C380"/>
  <c r="F380" s="1"/>
  <c r="C381"/>
  <c r="F381" s="1"/>
  <c r="C382"/>
  <c r="F382" s="1"/>
  <c r="C383"/>
  <c r="F383" s="1"/>
  <c r="C384"/>
  <c r="C385"/>
  <c r="F385" s="1"/>
  <c r="C386"/>
  <c r="F386" s="1"/>
  <c r="C387"/>
  <c r="F387" s="1"/>
  <c r="C388"/>
  <c r="F388" s="1"/>
  <c r="C389"/>
  <c r="C390"/>
  <c r="F390" s="1"/>
  <c r="C391"/>
  <c r="F391" s="1"/>
  <c r="C392"/>
  <c r="F392" s="1"/>
  <c r="C393"/>
  <c r="F393" s="1"/>
  <c r="C394"/>
  <c r="C395"/>
  <c r="F395" s="1"/>
  <c r="C396"/>
  <c r="F396" s="1"/>
  <c r="C397"/>
  <c r="F397" s="1"/>
  <c r="C398"/>
  <c r="F398" s="1"/>
  <c r="C399"/>
  <c r="F399" s="1"/>
  <c r="C400"/>
  <c r="F400" s="1"/>
  <c r="C401"/>
  <c r="F401" s="1"/>
  <c r="C402"/>
  <c r="F402" s="1"/>
  <c r="C403"/>
  <c r="F403" s="1"/>
  <c r="C404"/>
  <c r="F404" s="1"/>
  <c r="C405"/>
  <c r="F405" s="1"/>
  <c r="C406"/>
  <c r="F406" s="1"/>
  <c r="C407"/>
  <c r="F407" s="1"/>
  <c r="C408"/>
  <c r="F408" s="1"/>
  <c r="C409"/>
  <c r="F409" s="1"/>
  <c r="C410"/>
  <c r="F410" s="1"/>
  <c r="C411"/>
  <c r="C412"/>
  <c r="F412" s="1"/>
  <c r="C413"/>
  <c r="F413" s="1"/>
  <c r="C414"/>
  <c r="F414" s="1"/>
  <c r="C415"/>
  <c r="F415" s="1"/>
  <c r="C416"/>
  <c r="F416" s="1"/>
  <c r="C417"/>
  <c r="F417" s="1"/>
  <c r="C418"/>
  <c r="F418" s="1"/>
  <c r="C419"/>
  <c r="F419" s="1"/>
  <c r="C420"/>
  <c r="F420" s="1"/>
  <c r="C421"/>
  <c r="F421" s="1"/>
  <c r="C422"/>
  <c r="F422" s="1"/>
  <c r="C423"/>
  <c r="F423" s="1"/>
  <c r="C424"/>
  <c r="F424" s="1"/>
  <c r="C425"/>
  <c r="F425" s="1"/>
  <c r="C426"/>
  <c r="F426" s="1"/>
  <c r="C427"/>
  <c r="C428"/>
  <c r="F428" s="1"/>
  <c r="C429"/>
  <c r="F429" s="1"/>
  <c r="C430"/>
  <c r="F430" s="1"/>
  <c r="C431"/>
  <c r="F431" s="1"/>
  <c r="C432"/>
  <c r="F432" s="1"/>
  <c r="C433"/>
  <c r="F433" s="1"/>
  <c r="C434"/>
  <c r="F434" s="1"/>
  <c r="C435"/>
  <c r="F435" s="1"/>
  <c r="C436"/>
  <c r="F436" s="1"/>
  <c r="C437"/>
  <c r="F437" s="1"/>
  <c r="C438"/>
  <c r="F438" s="1"/>
  <c r="C439"/>
  <c r="F439" s="1"/>
  <c r="C440"/>
  <c r="F440" s="1"/>
  <c r="C441"/>
  <c r="F441" s="1"/>
  <c r="C442"/>
  <c r="F442" s="1"/>
  <c r="C443"/>
  <c r="F443" s="1"/>
  <c r="C444"/>
  <c r="F444" s="1"/>
  <c r="C445"/>
  <c r="F445" s="1"/>
  <c r="C446"/>
  <c r="F446" s="1"/>
  <c r="C447"/>
  <c r="F447" s="1"/>
  <c r="C448"/>
  <c r="F448" s="1"/>
  <c r="C449"/>
  <c r="F449" s="1"/>
  <c r="C450"/>
  <c r="F450" s="1"/>
  <c r="C451"/>
  <c r="F451" s="1"/>
  <c r="C452"/>
  <c r="F452" s="1"/>
  <c r="C453"/>
  <c r="F453" s="1"/>
  <c r="C454"/>
  <c r="F454" s="1"/>
  <c r="C455"/>
  <c r="F455" s="1"/>
  <c r="C456"/>
  <c r="F456" s="1"/>
  <c r="C457"/>
  <c r="F457" s="1"/>
  <c r="C458"/>
  <c r="F458" s="1"/>
  <c r="C459"/>
  <c r="C460"/>
  <c r="F460" s="1"/>
  <c r="C461"/>
  <c r="F461" s="1"/>
  <c r="C462"/>
  <c r="F462" s="1"/>
  <c r="C463"/>
  <c r="F463" s="1"/>
  <c r="C464"/>
  <c r="F464" s="1"/>
  <c r="C465"/>
  <c r="F465" s="1"/>
  <c r="B22"/>
  <c r="E22" s="1"/>
  <c r="B23"/>
  <c r="E23" s="1"/>
  <c r="B24"/>
  <c r="E24" s="1"/>
  <c r="B25"/>
  <c r="E25" s="1"/>
  <c r="B26"/>
  <c r="E26" s="1"/>
  <c r="B27"/>
  <c r="E27" s="1"/>
  <c r="B28"/>
  <c r="E28" s="1"/>
  <c r="B29"/>
  <c r="E29" s="1"/>
  <c r="B30"/>
  <c r="E30" s="1"/>
  <c r="B31"/>
  <c r="E31" s="1"/>
  <c r="B32"/>
  <c r="E32" s="1"/>
  <c r="B33"/>
  <c r="E33" s="1"/>
  <c r="B34"/>
  <c r="E34" s="1"/>
  <c r="B35"/>
  <c r="E35" s="1"/>
  <c r="B36"/>
  <c r="E36" s="1"/>
  <c r="B37"/>
  <c r="E37" s="1"/>
  <c r="B38"/>
  <c r="E38" s="1"/>
  <c r="B39"/>
  <c r="E39" s="1"/>
  <c r="B40"/>
  <c r="E40" s="1"/>
  <c r="B41"/>
  <c r="E41" s="1"/>
  <c r="B42"/>
  <c r="E42" s="1"/>
  <c r="B43"/>
  <c r="E43" s="1"/>
  <c r="B44"/>
  <c r="E44" s="1"/>
  <c r="B45"/>
  <c r="E45" s="1"/>
  <c r="B46"/>
  <c r="E46" s="1"/>
  <c r="B47"/>
  <c r="E47" s="1"/>
  <c r="B48"/>
  <c r="E48" s="1"/>
  <c r="B49"/>
  <c r="E49" s="1"/>
  <c r="B50"/>
  <c r="E50" s="1"/>
  <c r="B51"/>
  <c r="E51" s="1"/>
  <c r="B52"/>
  <c r="E52" s="1"/>
  <c r="B53"/>
  <c r="E53" s="1"/>
  <c r="B54"/>
  <c r="E54" s="1"/>
  <c r="B55"/>
  <c r="E55" s="1"/>
  <c r="B56"/>
  <c r="E56" s="1"/>
  <c r="B57"/>
  <c r="E57" s="1"/>
  <c r="B58"/>
  <c r="E58" s="1"/>
  <c r="B59"/>
  <c r="E59" s="1"/>
  <c r="B60"/>
  <c r="E60" s="1"/>
  <c r="B61"/>
  <c r="E61" s="1"/>
  <c r="B62"/>
  <c r="E62" s="1"/>
  <c r="B63"/>
  <c r="E63" s="1"/>
  <c r="B64"/>
  <c r="E64" s="1"/>
  <c r="B65"/>
  <c r="E65" s="1"/>
  <c r="B66"/>
  <c r="E66" s="1"/>
  <c r="B67"/>
  <c r="E67" s="1"/>
  <c r="B68"/>
  <c r="E68" s="1"/>
  <c r="B69"/>
  <c r="E69" s="1"/>
  <c r="B70"/>
  <c r="E70" s="1"/>
  <c r="B71"/>
  <c r="E71" s="1"/>
  <c r="B72"/>
  <c r="E72" s="1"/>
  <c r="B73"/>
  <c r="E73" s="1"/>
  <c r="B74"/>
  <c r="E74" s="1"/>
  <c r="B75"/>
  <c r="E75" s="1"/>
  <c r="B76"/>
  <c r="E76" s="1"/>
  <c r="B77"/>
  <c r="E77" s="1"/>
  <c r="B78"/>
  <c r="E78" s="1"/>
  <c r="B79"/>
  <c r="E79" s="1"/>
  <c r="B80"/>
  <c r="E80" s="1"/>
  <c r="B81"/>
  <c r="E81" s="1"/>
  <c r="B82"/>
  <c r="E82" s="1"/>
  <c r="B83"/>
  <c r="E83" s="1"/>
  <c r="B84"/>
  <c r="E84" s="1"/>
  <c r="B85"/>
  <c r="E85" s="1"/>
  <c r="B86"/>
  <c r="E86" s="1"/>
  <c r="B87"/>
  <c r="E87" s="1"/>
  <c r="B88"/>
  <c r="E88" s="1"/>
  <c r="B89"/>
  <c r="E89" s="1"/>
  <c r="B90"/>
  <c r="E90" s="1"/>
  <c r="B91"/>
  <c r="E91" s="1"/>
  <c r="B92"/>
  <c r="E92" s="1"/>
  <c r="B93"/>
  <c r="E93" s="1"/>
  <c r="B94"/>
  <c r="E94" s="1"/>
  <c r="B95"/>
  <c r="E95" s="1"/>
  <c r="B96"/>
  <c r="E96" s="1"/>
  <c r="B97"/>
  <c r="E97" s="1"/>
  <c r="B98"/>
  <c r="E98" s="1"/>
  <c r="B99"/>
  <c r="E99" s="1"/>
  <c r="B100"/>
  <c r="E100" s="1"/>
  <c r="B101"/>
  <c r="E101" s="1"/>
  <c r="B102"/>
  <c r="E102" s="1"/>
  <c r="B103"/>
  <c r="E103" s="1"/>
  <c r="B104"/>
  <c r="E104" s="1"/>
  <c r="B105"/>
  <c r="E105" s="1"/>
  <c r="B106"/>
  <c r="E106" s="1"/>
  <c r="B107"/>
  <c r="E107" s="1"/>
  <c r="B108"/>
  <c r="E108" s="1"/>
  <c r="B109"/>
  <c r="E109" s="1"/>
  <c r="B110"/>
  <c r="E110" s="1"/>
  <c r="B111"/>
  <c r="E111" s="1"/>
  <c r="B112"/>
  <c r="E112" s="1"/>
  <c r="B113"/>
  <c r="E113" s="1"/>
  <c r="B114"/>
  <c r="E114" s="1"/>
  <c r="B115"/>
  <c r="E115" s="1"/>
  <c r="B116"/>
  <c r="E116" s="1"/>
  <c r="B117"/>
  <c r="E117" s="1"/>
  <c r="B118"/>
  <c r="E118" s="1"/>
  <c r="B119"/>
  <c r="E119" s="1"/>
  <c r="B120"/>
  <c r="E120" s="1"/>
  <c r="B121"/>
  <c r="E121" s="1"/>
  <c r="B122"/>
  <c r="E122" s="1"/>
  <c r="B123"/>
  <c r="E123" s="1"/>
  <c r="B124"/>
  <c r="E124" s="1"/>
  <c r="B125"/>
  <c r="E125" s="1"/>
  <c r="B126"/>
  <c r="E126" s="1"/>
  <c r="B127"/>
  <c r="E127" s="1"/>
  <c r="B128"/>
  <c r="E128" s="1"/>
  <c r="B129"/>
  <c r="E129" s="1"/>
  <c r="B130"/>
  <c r="E130" s="1"/>
  <c r="B131"/>
  <c r="E131" s="1"/>
  <c r="B132"/>
  <c r="E132" s="1"/>
  <c r="B133"/>
  <c r="E133" s="1"/>
  <c r="B134"/>
  <c r="E134" s="1"/>
  <c r="B135"/>
  <c r="E135" s="1"/>
  <c r="B136"/>
  <c r="E136" s="1"/>
  <c r="B137"/>
  <c r="E137" s="1"/>
  <c r="B138"/>
  <c r="E138" s="1"/>
  <c r="B139"/>
  <c r="E139" s="1"/>
  <c r="B140"/>
  <c r="E140" s="1"/>
  <c r="B141"/>
  <c r="E141" s="1"/>
  <c r="B142"/>
  <c r="E142" s="1"/>
  <c r="B143"/>
  <c r="E143" s="1"/>
  <c r="B144"/>
  <c r="E144" s="1"/>
  <c r="B145"/>
  <c r="E145" s="1"/>
  <c r="B146"/>
  <c r="E146" s="1"/>
  <c r="B147"/>
  <c r="E147" s="1"/>
  <c r="B148"/>
  <c r="E148" s="1"/>
  <c r="B149"/>
  <c r="E149" s="1"/>
  <c r="B150"/>
  <c r="E150" s="1"/>
  <c r="B151"/>
  <c r="E151" s="1"/>
  <c r="B152"/>
  <c r="E152" s="1"/>
  <c r="B153"/>
  <c r="E153" s="1"/>
  <c r="B154"/>
  <c r="E154" s="1"/>
  <c r="B155"/>
  <c r="E155" s="1"/>
  <c r="B156"/>
  <c r="E156" s="1"/>
  <c r="B157"/>
  <c r="E157" s="1"/>
  <c r="B158"/>
  <c r="E158" s="1"/>
  <c r="B159"/>
  <c r="E159" s="1"/>
  <c r="B160"/>
  <c r="E160" s="1"/>
  <c r="B161"/>
  <c r="E161" s="1"/>
  <c r="B162"/>
  <c r="E162" s="1"/>
  <c r="B163"/>
  <c r="E163" s="1"/>
  <c r="B164"/>
  <c r="E164" s="1"/>
  <c r="B165"/>
  <c r="E165" s="1"/>
  <c r="B166"/>
  <c r="E166" s="1"/>
  <c r="B167"/>
  <c r="E167" s="1"/>
  <c r="B168"/>
  <c r="E168" s="1"/>
  <c r="B169"/>
  <c r="E169" s="1"/>
  <c r="B170"/>
  <c r="E170" s="1"/>
  <c r="B171"/>
  <c r="E171" s="1"/>
  <c r="B172"/>
  <c r="E172" s="1"/>
  <c r="B173"/>
  <c r="E173" s="1"/>
  <c r="B174"/>
  <c r="E174" s="1"/>
  <c r="B175"/>
  <c r="E175" s="1"/>
  <c r="B176"/>
  <c r="E176" s="1"/>
  <c r="B177"/>
  <c r="E177" s="1"/>
  <c r="B178"/>
  <c r="E178" s="1"/>
  <c r="B179"/>
  <c r="E179" s="1"/>
  <c r="B180"/>
  <c r="E180" s="1"/>
  <c r="B181"/>
  <c r="E181" s="1"/>
  <c r="B182"/>
  <c r="E182" s="1"/>
  <c r="B183"/>
  <c r="E183" s="1"/>
  <c r="B184"/>
  <c r="E184" s="1"/>
  <c r="B185"/>
  <c r="E185" s="1"/>
  <c r="B186"/>
  <c r="E186" s="1"/>
  <c r="B187"/>
  <c r="E187" s="1"/>
  <c r="B188"/>
  <c r="E188" s="1"/>
  <c r="B189"/>
  <c r="E189" s="1"/>
  <c r="B190"/>
  <c r="E190" s="1"/>
  <c r="B191"/>
  <c r="E191" s="1"/>
  <c r="B192"/>
  <c r="E192" s="1"/>
  <c r="B193"/>
  <c r="E193" s="1"/>
  <c r="B194"/>
  <c r="E194" s="1"/>
  <c r="B195"/>
  <c r="E195" s="1"/>
  <c r="B196"/>
  <c r="E196" s="1"/>
  <c r="B197"/>
  <c r="E197" s="1"/>
  <c r="B198"/>
  <c r="E198" s="1"/>
  <c r="B199"/>
  <c r="E199" s="1"/>
  <c r="B17"/>
  <c r="B18"/>
  <c r="E18" s="1"/>
  <c r="B19"/>
  <c r="E19" s="1"/>
  <c r="B20"/>
  <c r="E20" s="1"/>
  <c r="B21"/>
  <c r="E21" s="1"/>
  <c r="C14"/>
  <c r="F14" s="1"/>
  <c r="B14"/>
  <c r="G278" l="1"/>
  <c r="E17"/>
  <c r="G149"/>
  <c r="G245"/>
  <c r="G117"/>
  <c r="F321"/>
  <c r="G321" s="1"/>
  <c r="G213"/>
  <c r="G69"/>
  <c r="F193"/>
  <c r="G193" s="1"/>
  <c r="G181"/>
  <c r="G21"/>
  <c r="F427"/>
  <c r="G427" s="1"/>
  <c r="G451"/>
  <c r="G435"/>
  <c r="G419"/>
  <c r="G403"/>
  <c r="G387"/>
  <c r="G371"/>
  <c r="G355"/>
  <c r="G339"/>
  <c r="G323"/>
  <c r="G307"/>
  <c r="G291"/>
  <c r="G273"/>
  <c r="G237"/>
  <c r="G205"/>
  <c r="G173"/>
  <c r="G141"/>
  <c r="G109"/>
  <c r="G53"/>
  <c r="F411"/>
  <c r="G411" s="1"/>
  <c r="F289"/>
  <c r="G289" s="1"/>
  <c r="F150"/>
  <c r="G150" s="1"/>
  <c r="G455"/>
  <c r="G423"/>
  <c r="G391"/>
  <c r="G359"/>
  <c r="G327"/>
  <c r="G295"/>
  <c r="G447"/>
  <c r="G431"/>
  <c r="G415"/>
  <c r="G399"/>
  <c r="G383"/>
  <c r="G367"/>
  <c r="G351"/>
  <c r="G335"/>
  <c r="G319"/>
  <c r="G303"/>
  <c r="G287"/>
  <c r="G262"/>
  <c r="G229"/>
  <c r="G197"/>
  <c r="G165"/>
  <c r="G133"/>
  <c r="G101"/>
  <c r="G37"/>
  <c r="F459"/>
  <c r="G459" s="1"/>
  <c r="F394"/>
  <c r="G394" s="1"/>
  <c r="F257"/>
  <c r="G257" s="1"/>
  <c r="F86"/>
  <c r="G86" s="1"/>
  <c r="G439"/>
  <c r="G407"/>
  <c r="G375"/>
  <c r="G343"/>
  <c r="G311"/>
  <c r="F19"/>
  <c r="G19" s="1"/>
  <c r="G443"/>
  <c r="G395"/>
  <c r="G379"/>
  <c r="G363"/>
  <c r="G347"/>
  <c r="G331"/>
  <c r="G315"/>
  <c r="G299"/>
  <c r="G283"/>
  <c r="G221"/>
  <c r="G189"/>
  <c r="G157"/>
  <c r="G125"/>
  <c r="G85"/>
  <c r="F373"/>
  <c r="G373" s="1"/>
  <c r="F225"/>
  <c r="G225" s="1"/>
  <c r="E14"/>
  <c r="F92"/>
  <c r="G92"/>
  <c r="F80"/>
  <c r="G80" s="1"/>
  <c r="F68"/>
  <c r="G68" s="1"/>
  <c r="F56"/>
  <c r="G56" s="1"/>
  <c r="F44"/>
  <c r="G44" s="1"/>
  <c r="F32"/>
  <c r="G32" s="1"/>
  <c r="F16"/>
  <c r="G16" s="1"/>
  <c r="G268"/>
  <c r="F279"/>
  <c r="G279"/>
  <c r="F275"/>
  <c r="G275" s="1"/>
  <c r="F271"/>
  <c r="G271"/>
  <c r="F267"/>
  <c r="G267" s="1"/>
  <c r="F263"/>
  <c r="G263"/>
  <c r="F259"/>
  <c r="G259" s="1"/>
  <c r="F255"/>
  <c r="G255"/>
  <c r="F251"/>
  <c r="G251" s="1"/>
  <c r="F247"/>
  <c r="G247"/>
  <c r="F243"/>
  <c r="G243" s="1"/>
  <c r="F239"/>
  <c r="G239"/>
  <c r="F235"/>
  <c r="G235" s="1"/>
  <c r="F231"/>
  <c r="G231" s="1"/>
  <c r="F227"/>
  <c r="G227" s="1"/>
  <c r="F223"/>
  <c r="G223" s="1"/>
  <c r="F219"/>
  <c r="G219" s="1"/>
  <c r="F215"/>
  <c r="G215" s="1"/>
  <c r="F211"/>
  <c r="G211" s="1"/>
  <c r="F207"/>
  <c r="G207" s="1"/>
  <c r="F203"/>
  <c r="G203" s="1"/>
  <c r="F199"/>
  <c r="G199" s="1"/>
  <c r="F195"/>
  <c r="G195" s="1"/>
  <c r="F191"/>
  <c r="G191" s="1"/>
  <c r="F187"/>
  <c r="G187" s="1"/>
  <c r="F183"/>
  <c r="G183" s="1"/>
  <c r="F179"/>
  <c r="G179" s="1"/>
  <c r="F175"/>
  <c r="G175" s="1"/>
  <c r="F171"/>
  <c r="G171" s="1"/>
  <c r="F167"/>
  <c r="G167" s="1"/>
  <c r="F163"/>
  <c r="G163" s="1"/>
  <c r="F159"/>
  <c r="G159" s="1"/>
  <c r="F155"/>
  <c r="G155" s="1"/>
  <c r="F151"/>
  <c r="G151" s="1"/>
  <c r="F147"/>
  <c r="G147" s="1"/>
  <c r="F143"/>
  <c r="G143" s="1"/>
  <c r="F139"/>
  <c r="G139" s="1"/>
  <c r="F135"/>
  <c r="G135" s="1"/>
  <c r="F131"/>
  <c r="G131" s="1"/>
  <c r="F127"/>
  <c r="G127" s="1"/>
  <c r="F123"/>
  <c r="G123" s="1"/>
  <c r="F119"/>
  <c r="G119" s="1"/>
  <c r="F115"/>
  <c r="G115" s="1"/>
  <c r="F111"/>
  <c r="G111" s="1"/>
  <c r="F107"/>
  <c r="G107" s="1"/>
  <c r="F103"/>
  <c r="G103" s="1"/>
  <c r="F99"/>
  <c r="G99" s="1"/>
  <c r="F95"/>
  <c r="G95" s="1"/>
  <c r="F91"/>
  <c r="G91" s="1"/>
  <c r="F87"/>
  <c r="G87" s="1"/>
  <c r="F83"/>
  <c r="G83" s="1"/>
  <c r="F79"/>
  <c r="G79" s="1"/>
  <c r="F75"/>
  <c r="G75" s="1"/>
  <c r="F71"/>
  <c r="G71" s="1"/>
  <c r="F67"/>
  <c r="G67" s="1"/>
  <c r="F63"/>
  <c r="G63" s="1"/>
  <c r="F59"/>
  <c r="G59" s="1"/>
  <c r="F55"/>
  <c r="G55" s="1"/>
  <c r="F51"/>
  <c r="G51" s="1"/>
  <c r="F47"/>
  <c r="G47" s="1"/>
  <c r="F43"/>
  <c r="G43" s="1"/>
  <c r="F39"/>
  <c r="G39" s="1"/>
  <c r="F35"/>
  <c r="G35" s="1"/>
  <c r="F31"/>
  <c r="G31" s="1"/>
  <c r="G458"/>
  <c r="G454"/>
  <c r="G450"/>
  <c r="G446"/>
  <c r="G442"/>
  <c r="G438"/>
  <c r="G434"/>
  <c r="G430"/>
  <c r="G426"/>
  <c r="G422"/>
  <c r="G418"/>
  <c r="G414"/>
  <c r="G410"/>
  <c r="G406"/>
  <c r="G402"/>
  <c r="G398"/>
  <c r="G390"/>
  <c r="G386"/>
  <c r="G382"/>
  <c r="G378"/>
  <c r="G374"/>
  <c r="G370"/>
  <c r="G366"/>
  <c r="G362"/>
  <c r="G358"/>
  <c r="G354"/>
  <c r="G350"/>
  <c r="G346"/>
  <c r="G342"/>
  <c r="G338"/>
  <c r="G334"/>
  <c r="G330"/>
  <c r="G326"/>
  <c r="G322"/>
  <c r="G318"/>
  <c r="G314"/>
  <c r="G310"/>
  <c r="G306"/>
  <c r="G302"/>
  <c r="G298"/>
  <c r="G294"/>
  <c r="G290"/>
  <c r="G286"/>
  <c r="G282"/>
  <c r="G277"/>
  <c r="G272"/>
  <c r="G266"/>
  <c r="G261"/>
  <c r="G256"/>
  <c r="G250"/>
  <c r="G244"/>
  <c r="G236"/>
  <c r="G228"/>
  <c r="G220"/>
  <c r="G212"/>
  <c r="G204"/>
  <c r="G196"/>
  <c r="G188"/>
  <c r="G180"/>
  <c r="G172"/>
  <c r="G164"/>
  <c r="G156"/>
  <c r="G148"/>
  <c r="G140"/>
  <c r="G132"/>
  <c r="G124"/>
  <c r="G116"/>
  <c r="G108"/>
  <c r="G97"/>
  <c r="G81"/>
  <c r="G65"/>
  <c r="G49"/>
  <c r="G33"/>
  <c r="G17"/>
  <c r="F15"/>
  <c r="G15" s="1"/>
  <c r="F389"/>
  <c r="G389" s="1"/>
  <c r="F368"/>
  <c r="G368" s="1"/>
  <c r="F345"/>
  <c r="G345" s="1"/>
  <c r="F313"/>
  <c r="G313" s="1"/>
  <c r="F281"/>
  <c r="G281" s="1"/>
  <c r="F249"/>
  <c r="G249" s="1"/>
  <c r="F217"/>
  <c r="G217" s="1"/>
  <c r="F185"/>
  <c r="G185" s="1"/>
  <c r="F134"/>
  <c r="G134" s="1"/>
  <c r="F70"/>
  <c r="G70" s="1"/>
  <c r="F100"/>
  <c r="G100"/>
  <c r="F88"/>
  <c r="G88"/>
  <c r="F76"/>
  <c r="G76"/>
  <c r="F64"/>
  <c r="G64"/>
  <c r="F52"/>
  <c r="G52"/>
  <c r="F36"/>
  <c r="G36"/>
  <c r="F24"/>
  <c r="G24"/>
  <c r="G252"/>
  <c r="F352"/>
  <c r="G352" s="1"/>
  <c r="F246"/>
  <c r="G246" s="1"/>
  <c r="F242"/>
  <c r="G242"/>
  <c r="F238"/>
  <c r="G238" s="1"/>
  <c r="F234"/>
  <c r="G234"/>
  <c r="F230"/>
  <c r="G230" s="1"/>
  <c r="F226"/>
  <c r="G226"/>
  <c r="F222"/>
  <c r="G222" s="1"/>
  <c r="F218"/>
  <c r="G218"/>
  <c r="F214"/>
  <c r="G214" s="1"/>
  <c r="F210"/>
  <c r="G210"/>
  <c r="F206"/>
  <c r="G206" s="1"/>
  <c r="F202"/>
  <c r="G202"/>
  <c r="F198"/>
  <c r="G198" s="1"/>
  <c r="F194"/>
  <c r="G194"/>
  <c r="F190"/>
  <c r="G190" s="1"/>
  <c r="F186"/>
  <c r="G186"/>
  <c r="F182"/>
  <c r="G182"/>
  <c r="F178"/>
  <c r="G178"/>
  <c r="F170"/>
  <c r="G170" s="1"/>
  <c r="F166"/>
  <c r="G166"/>
  <c r="F162"/>
  <c r="G162"/>
  <c r="F158"/>
  <c r="G158" s="1"/>
  <c r="F154"/>
  <c r="G154"/>
  <c r="F146"/>
  <c r="G146"/>
  <c r="F142"/>
  <c r="G142" s="1"/>
  <c r="F138"/>
  <c r="G138"/>
  <c r="F130"/>
  <c r="G130"/>
  <c r="F126"/>
  <c r="G126" s="1"/>
  <c r="F122"/>
  <c r="G122"/>
  <c r="F114"/>
  <c r="G114"/>
  <c r="F110"/>
  <c r="G110" s="1"/>
  <c r="F106"/>
  <c r="G106"/>
  <c r="F98"/>
  <c r="G98"/>
  <c r="F94"/>
  <c r="G94" s="1"/>
  <c r="F90"/>
  <c r="G90"/>
  <c r="F82"/>
  <c r="G82"/>
  <c r="F78"/>
  <c r="G78" s="1"/>
  <c r="F74"/>
  <c r="G74"/>
  <c r="F66"/>
  <c r="G66"/>
  <c r="F62"/>
  <c r="G62" s="1"/>
  <c r="F58"/>
  <c r="G58"/>
  <c r="F50"/>
  <c r="G50"/>
  <c r="F46"/>
  <c r="G46" s="1"/>
  <c r="F42"/>
  <c r="G42"/>
  <c r="F34"/>
  <c r="G34"/>
  <c r="F30"/>
  <c r="G30" s="1"/>
  <c r="F26"/>
  <c r="G26" s="1"/>
  <c r="F22"/>
  <c r="G22" s="1"/>
  <c r="F18"/>
  <c r="G18" s="1"/>
  <c r="G461"/>
  <c r="G457"/>
  <c r="G453"/>
  <c r="G449"/>
  <c r="G445"/>
  <c r="G441"/>
  <c r="G437"/>
  <c r="G433"/>
  <c r="G429"/>
  <c r="G425"/>
  <c r="G421"/>
  <c r="G417"/>
  <c r="G413"/>
  <c r="G409"/>
  <c r="G405"/>
  <c r="G401"/>
  <c r="G397"/>
  <c r="G393"/>
  <c r="G385"/>
  <c r="G381"/>
  <c r="G377"/>
  <c r="G369"/>
  <c r="G365"/>
  <c r="G361"/>
  <c r="G357"/>
  <c r="G353"/>
  <c r="G349"/>
  <c r="G341"/>
  <c r="G337"/>
  <c r="G333"/>
  <c r="G329"/>
  <c r="G325"/>
  <c r="G317"/>
  <c r="G309"/>
  <c r="G305"/>
  <c r="G301"/>
  <c r="G297"/>
  <c r="G293"/>
  <c r="G285"/>
  <c r="G276"/>
  <c r="G270"/>
  <c r="G265"/>
  <c r="G260"/>
  <c r="G254"/>
  <c r="G241"/>
  <c r="G233"/>
  <c r="G209"/>
  <c r="G201"/>
  <c r="G177"/>
  <c r="G169"/>
  <c r="G161"/>
  <c r="G153"/>
  <c r="G145"/>
  <c r="G137"/>
  <c r="G129"/>
  <c r="G121"/>
  <c r="G113"/>
  <c r="G105"/>
  <c r="G93"/>
  <c r="G77"/>
  <c r="G61"/>
  <c r="G45"/>
  <c r="G29"/>
  <c r="F27"/>
  <c r="G27" s="1"/>
  <c r="F384"/>
  <c r="G384" s="1"/>
  <c r="F174"/>
  <c r="G174" s="1"/>
  <c r="F118"/>
  <c r="G118" s="1"/>
  <c r="F54"/>
  <c r="G54" s="1"/>
  <c r="F96"/>
  <c r="G96" s="1"/>
  <c r="F84"/>
  <c r="G84" s="1"/>
  <c r="F72"/>
  <c r="G72"/>
  <c r="F60"/>
  <c r="G60"/>
  <c r="F48"/>
  <c r="G48"/>
  <c r="F40"/>
  <c r="G40"/>
  <c r="F28"/>
  <c r="G28"/>
  <c r="F20"/>
  <c r="G20"/>
  <c r="G460"/>
  <c r="G456"/>
  <c r="G452"/>
  <c r="G448"/>
  <c r="G444"/>
  <c r="G440"/>
  <c r="G436"/>
  <c r="G432"/>
  <c r="G428"/>
  <c r="G424"/>
  <c r="G420"/>
  <c r="G416"/>
  <c r="G412"/>
  <c r="G408"/>
  <c r="G404"/>
  <c r="G400"/>
  <c r="G396"/>
  <c r="G392"/>
  <c r="G388"/>
  <c r="G380"/>
  <c r="G376"/>
  <c r="G372"/>
  <c r="G364"/>
  <c r="G360"/>
  <c r="G356"/>
  <c r="G348"/>
  <c r="G344"/>
  <c r="G340"/>
  <c r="G336"/>
  <c r="G332"/>
  <c r="G328"/>
  <c r="G324"/>
  <c r="G320"/>
  <c r="G316"/>
  <c r="G312"/>
  <c r="G308"/>
  <c r="G304"/>
  <c r="G300"/>
  <c r="G296"/>
  <c r="G292"/>
  <c r="G288"/>
  <c r="G284"/>
  <c r="G280"/>
  <c r="G274"/>
  <c r="G269"/>
  <c r="G264"/>
  <c r="G258"/>
  <c r="G253"/>
  <c r="G248"/>
  <c r="G240"/>
  <c r="G232"/>
  <c r="G224"/>
  <c r="G216"/>
  <c r="G208"/>
  <c r="G200"/>
  <c r="G192"/>
  <c r="G184"/>
  <c r="G176"/>
  <c r="G168"/>
  <c r="G160"/>
  <c r="G152"/>
  <c r="G144"/>
  <c r="G136"/>
  <c r="G128"/>
  <c r="G120"/>
  <c r="G112"/>
  <c r="G104"/>
  <c r="G89"/>
  <c r="G73"/>
  <c r="G57"/>
  <c r="G41"/>
  <c r="G25"/>
  <c r="F23"/>
  <c r="G23" s="1"/>
  <c r="F102"/>
  <c r="G102" s="1"/>
  <c r="F38"/>
  <c r="G38" s="1"/>
  <c r="C9" l="1"/>
  <c r="F9" s="1"/>
  <c r="C10"/>
  <c r="F10" s="1"/>
  <c r="C11"/>
  <c r="F11" s="1"/>
  <c r="C12"/>
  <c r="F12" s="1"/>
  <c r="C13"/>
  <c r="F13" s="1"/>
  <c r="B9"/>
  <c r="B10"/>
  <c r="B11"/>
  <c r="E11" s="1"/>
  <c r="B12"/>
  <c r="B13"/>
  <c r="B8"/>
  <c r="C8"/>
  <c r="F8" s="1"/>
  <c r="E13" l="1"/>
  <c r="G13" s="1"/>
  <c r="E10"/>
  <c r="G10" s="1"/>
  <c r="E9"/>
  <c r="G9" s="1"/>
  <c r="E8"/>
  <c r="G8" s="1"/>
  <c r="E12"/>
  <c r="G12" s="1"/>
  <c r="G11"/>
  <c r="G14"/>
</calcChain>
</file>

<file path=xl/sharedStrings.xml><?xml version="1.0" encoding="utf-8"?>
<sst xmlns="http://schemas.openxmlformats.org/spreadsheetml/2006/main" count="59" uniqueCount="42">
  <si>
    <t>Ref</t>
  </si>
  <si>
    <t>Date</t>
  </si>
  <si>
    <t>Entrée</t>
  </si>
  <si>
    <t>Sortie</t>
  </si>
  <si>
    <t>Entrées</t>
  </si>
  <si>
    <t>Sorties</t>
  </si>
  <si>
    <t>Stock initial</t>
  </si>
  <si>
    <t>Stock Final</t>
  </si>
  <si>
    <t>JOURNAL D'ENTRÉES ET SORTIES</t>
  </si>
  <si>
    <t>ÉTAT DES STOCKS</t>
  </si>
  <si>
    <t>Article</t>
  </si>
  <si>
    <t>Article 1</t>
  </si>
  <si>
    <t>Article 2</t>
  </si>
  <si>
    <t>Article 3</t>
  </si>
  <si>
    <t>Article 4</t>
  </si>
  <si>
    <t>Article 5</t>
  </si>
  <si>
    <t>Article 6</t>
  </si>
  <si>
    <t>Article 7</t>
  </si>
  <si>
    <t>A00001</t>
  </si>
  <si>
    <t>A23400</t>
  </si>
  <si>
    <t>B00001</t>
  </si>
  <si>
    <t>B20000</t>
  </si>
  <si>
    <t>B34000</t>
  </si>
  <si>
    <t>C00002</t>
  </si>
  <si>
    <t>D12000</t>
  </si>
  <si>
    <t>Navigation</t>
  </si>
  <si>
    <t>&gt; Vérifier l'état des stocks</t>
  </si>
  <si>
    <t>&gt; Accéder à la base de données articles</t>
  </si>
  <si>
    <t>&gt; Ajouter des entrées ou des sorties</t>
  </si>
  <si>
    <t>P00001</t>
  </si>
  <si>
    <t>P00002</t>
  </si>
  <si>
    <t xml:space="preserve">Vous pouvez modifier tous que vous voulez </t>
  </si>
  <si>
    <t>Produit 11</t>
  </si>
  <si>
    <t>Produit 12</t>
  </si>
  <si>
    <t xml:space="preserve">LISTE DES ARTICLES </t>
  </si>
  <si>
    <t>Feuille ARTICLES</t>
  </si>
  <si>
    <t>Liste des articles: libellé et code-référence</t>
  </si>
  <si>
    <t>Feuille JOURNAL</t>
  </si>
  <si>
    <t xml:space="preserve">Liste des mouvements de stocks </t>
  </si>
  <si>
    <t>Entrées et sortie</t>
  </si>
  <si>
    <t>Feuille ETAT DES STOCKS</t>
  </si>
  <si>
    <t>Récap des mouvements par article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</si>
</sst>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B4C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B4C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4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63377788628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3">
    <xf numFmtId="0" fontId="0" fillId="0" borderId="0" xfId="0"/>
    <xf numFmtId="0" fontId="0" fillId="3" borderId="0" xfId="0" applyFill="1"/>
    <xf numFmtId="0" fontId="2" fillId="3" borderId="0" xfId="0" applyFont="1" applyFill="1"/>
    <xf numFmtId="0" fontId="1" fillId="2" borderId="3" xfId="0" applyFont="1" applyFill="1" applyBorder="1"/>
    <xf numFmtId="14" fontId="0" fillId="0" borderId="5" xfId="0" applyNumberFormat="1" applyFill="1" applyBorder="1"/>
    <xf numFmtId="0" fontId="0" fillId="0" borderId="7" xfId="0" applyFill="1" applyBorder="1"/>
    <xf numFmtId="14" fontId="0" fillId="0" borderId="8" xfId="0" applyNumberFormat="1" applyFill="1" applyBorder="1"/>
    <xf numFmtId="0" fontId="0" fillId="0" borderId="9" xfId="0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0" fillId="0" borderId="4" xfId="0" applyFill="1" applyBorder="1"/>
    <xf numFmtId="0" fontId="0" fillId="0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2" fillId="3" borderId="0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5" fillId="3" borderId="0" xfId="1" applyFont="1" applyFill="1" applyBorder="1" applyAlignment="1"/>
    <xf numFmtId="0" fontId="5" fillId="3" borderId="9" xfId="1" applyFont="1" applyFill="1" applyBorder="1" applyAlignment="1"/>
    <xf numFmtId="0" fontId="5" fillId="3" borderId="0" xfId="1" applyFont="1" applyFill="1" applyBorder="1"/>
    <xf numFmtId="0" fontId="5" fillId="3" borderId="9" xfId="1" applyFont="1" applyFill="1" applyBorder="1"/>
    <xf numFmtId="0" fontId="2" fillId="3" borderId="5" xfId="0" applyFont="1" applyFill="1" applyBorder="1"/>
    <xf numFmtId="0" fontId="0" fillId="3" borderId="6" xfId="0" applyFont="1" applyFill="1" applyBorder="1"/>
    <xf numFmtId="0" fontId="0" fillId="3" borderId="7" xfId="0" applyFont="1" applyFill="1" applyBorder="1"/>
    <xf numFmtId="0" fontId="2" fillId="3" borderId="8" xfId="0" applyFont="1" applyFill="1" applyBorder="1" applyAlignment="1">
      <alignment horizontal="left" indent="1"/>
    </xf>
    <xf numFmtId="0" fontId="6" fillId="3" borderId="0" xfId="0" applyFont="1" applyFill="1" applyBorder="1"/>
    <xf numFmtId="0" fontId="0" fillId="3" borderId="0" xfId="0" applyFont="1" applyFill="1" applyBorder="1"/>
    <xf numFmtId="0" fontId="0" fillId="3" borderId="9" xfId="0" applyFont="1" applyFill="1" applyBorder="1"/>
    <xf numFmtId="0" fontId="7" fillId="3" borderId="8" xfId="1" applyFont="1" applyFill="1" applyBorder="1" applyAlignment="1">
      <alignment horizontal="left" indent="1"/>
    </xf>
    <xf numFmtId="0" fontId="0" fillId="3" borderId="10" xfId="0" applyFont="1" applyFill="1" applyBorder="1"/>
    <xf numFmtId="0" fontId="0" fillId="3" borderId="11" xfId="0" applyFont="1" applyFill="1" applyBorder="1"/>
    <xf numFmtId="0" fontId="0" fillId="3" borderId="12" xfId="0" applyFont="1" applyFill="1" applyBorder="1"/>
    <xf numFmtId="0" fontId="8" fillId="3" borderId="0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0" xfId="0"/>
    <xf numFmtId="0" fontId="6" fillId="5" borderId="0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10" fillId="6" borderId="0" xfId="0" applyFont="1" applyFill="1"/>
    <xf numFmtId="0" fontId="0" fillId="3" borderId="3" xfId="0" applyFill="1" applyBorder="1"/>
    <xf numFmtId="0" fontId="2" fillId="3" borderId="3" xfId="0" applyFont="1" applyFill="1" applyBorder="1"/>
    <xf numFmtId="0" fontId="11" fillId="3" borderId="0" xfId="0" applyFont="1" applyFill="1" applyBorder="1"/>
    <xf numFmtId="0" fontId="2" fillId="3" borderId="15" xfId="0" applyFont="1" applyFill="1" applyBorder="1" applyAlignment="1"/>
    <xf numFmtId="0" fontId="2" fillId="3" borderId="16" xfId="0" applyFont="1" applyFill="1" applyBorder="1" applyAlignment="1"/>
    <xf numFmtId="0" fontId="2" fillId="3" borderId="17" xfId="0" applyFont="1" applyFill="1" applyBorder="1" applyAlignment="1"/>
    <xf numFmtId="0" fontId="2" fillId="3" borderId="18" xfId="0" applyFont="1" applyFill="1" applyBorder="1" applyAlignment="1">
      <alignment horizontal="left" indent="1"/>
    </xf>
    <xf numFmtId="0" fontId="0" fillId="3" borderId="19" xfId="0" applyFont="1" applyFill="1" applyBorder="1"/>
    <xf numFmtId="0" fontId="2" fillId="3" borderId="18" xfId="0" applyFont="1" applyFill="1" applyBorder="1"/>
    <xf numFmtId="0" fontId="0" fillId="0" borderId="0" xfId="0" applyBorder="1"/>
    <xf numFmtId="0" fontId="0" fillId="0" borderId="19" xfId="0" applyBorder="1"/>
    <xf numFmtId="0" fontId="7" fillId="3" borderId="18" xfId="1" applyFont="1" applyFill="1" applyBorder="1" applyAlignment="1">
      <alignment horizontal="left" indent="1"/>
    </xf>
    <xf numFmtId="0" fontId="2" fillId="3" borderId="20" xfId="0" applyFont="1" applyFill="1" applyBorder="1" applyAlignment="1">
      <alignment horizontal="left" indent="1"/>
    </xf>
    <xf numFmtId="0" fontId="11" fillId="3" borderId="21" xfId="0" applyFont="1" applyFill="1" applyBorder="1"/>
    <xf numFmtId="0" fontId="0" fillId="3" borderId="21" xfId="0" applyFont="1" applyFill="1" applyBorder="1"/>
    <xf numFmtId="0" fontId="0" fillId="3" borderId="22" xfId="0" applyFont="1" applyFill="1" applyBorder="1"/>
  </cellXfs>
  <cellStyles count="2">
    <cellStyle name="Lien hypertexte" xfId="1" builtinId="8"/>
    <cellStyle name="Normal" xfId="0" builtinId="0"/>
  </cellStyles>
  <dxfs count="2"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B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3"/>
  <dimension ref="A2:M21"/>
  <sheetViews>
    <sheetView tabSelected="1" workbookViewId="0">
      <selection activeCell="G13" sqref="G13"/>
    </sheetView>
  </sheetViews>
  <sheetFormatPr baseColWidth="10" defaultColWidth="11.42578125" defaultRowHeight="15"/>
  <cols>
    <col min="1" max="8" width="11.42578125" style="1"/>
    <col min="9" max="9" width="4" style="1" bestFit="1" customWidth="1"/>
    <col min="10" max="16384" width="11.42578125" style="1"/>
  </cols>
  <sheetData>
    <row r="2" spans="1:13" ht="21">
      <c r="A2" s="38" t="s">
        <v>34</v>
      </c>
      <c r="B2" s="39"/>
      <c r="C2" s="39"/>
      <c r="D2" s="39"/>
      <c r="E2" s="39"/>
      <c r="F2" s="39"/>
      <c r="G2" s="39"/>
      <c r="H2" s="40"/>
    </row>
    <row r="7" spans="1:13">
      <c r="B7" s="3" t="s">
        <v>10</v>
      </c>
      <c r="C7" s="3" t="s">
        <v>0</v>
      </c>
      <c r="I7" s="17"/>
      <c r="J7" s="18"/>
      <c r="K7" s="18"/>
      <c r="L7" s="18"/>
      <c r="M7" s="19"/>
    </row>
    <row r="8" spans="1:13">
      <c r="B8" s="46" t="s">
        <v>11</v>
      </c>
      <c r="C8" s="46" t="s">
        <v>18</v>
      </c>
      <c r="I8" s="12"/>
      <c r="J8" s="16" t="s">
        <v>25</v>
      </c>
      <c r="K8" s="16"/>
      <c r="L8" s="16"/>
      <c r="M8" s="21"/>
    </row>
    <row r="9" spans="1:13">
      <c r="B9" s="46" t="s">
        <v>12</v>
      </c>
      <c r="C9" s="46" t="s">
        <v>19</v>
      </c>
      <c r="I9" s="12"/>
      <c r="J9" s="22" t="s">
        <v>28</v>
      </c>
      <c r="K9" s="22"/>
      <c r="L9" s="22"/>
      <c r="M9" s="23"/>
    </row>
    <row r="10" spans="1:13">
      <c r="B10" s="46" t="s">
        <v>13</v>
      </c>
      <c r="C10" s="46" t="s">
        <v>20</v>
      </c>
      <c r="I10" s="12"/>
      <c r="J10" s="22" t="s">
        <v>26</v>
      </c>
      <c r="K10" s="22"/>
      <c r="L10" s="22"/>
      <c r="M10" s="23"/>
    </row>
    <row r="11" spans="1:13">
      <c r="B11" s="46" t="s">
        <v>14</v>
      </c>
      <c r="C11" s="46" t="s">
        <v>21</v>
      </c>
      <c r="I11" s="13"/>
      <c r="J11" s="14"/>
      <c r="K11" s="14"/>
      <c r="L11" s="14"/>
      <c r="M11" s="15"/>
    </row>
    <row r="12" spans="1:13" ht="15.75" thickBot="1">
      <c r="B12" s="46" t="s">
        <v>15</v>
      </c>
      <c r="C12" s="46" t="s">
        <v>22</v>
      </c>
    </row>
    <row r="13" spans="1:13">
      <c r="B13" s="46" t="s">
        <v>16</v>
      </c>
      <c r="C13" s="46" t="s">
        <v>23</v>
      </c>
      <c r="I13" s="50" t="s">
        <v>35</v>
      </c>
      <c r="J13" s="51"/>
      <c r="K13" s="51"/>
      <c r="L13" s="51"/>
      <c r="M13" s="52"/>
    </row>
    <row r="14" spans="1:13" ht="15.75">
      <c r="B14" s="46" t="s">
        <v>17</v>
      </c>
      <c r="C14" s="46" t="s">
        <v>24</v>
      </c>
      <c r="I14" s="53"/>
      <c r="J14" s="49" t="s">
        <v>36</v>
      </c>
      <c r="K14" s="31"/>
      <c r="L14" s="31"/>
      <c r="M14" s="54"/>
    </row>
    <row r="15" spans="1:13">
      <c r="B15" s="46" t="s">
        <v>32</v>
      </c>
      <c r="C15" s="46" t="s">
        <v>29</v>
      </c>
      <c r="I15" s="55"/>
      <c r="J15" s="56"/>
      <c r="K15" s="56"/>
      <c r="L15" s="56"/>
      <c r="M15" s="57"/>
    </row>
    <row r="16" spans="1:13">
      <c r="B16" s="46" t="s">
        <v>33</v>
      </c>
      <c r="C16" s="46" t="s">
        <v>30</v>
      </c>
      <c r="I16" s="55" t="s">
        <v>37</v>
      </c>
      <c r="J16" s="31"/>
      <c r="K16" s="31"/>
      <c r="L16" s="31"/>
      <c r="M16" s="54"/>
    </row>
    <row r="17" spans="9:13" ht="15.75">
      <c r="I17" s="53"/>
      <c r="J17" s="49" t="s">
        <v>38</v>
      </c>
      <c r="K17" s="31"/>
      <c r="L17" s="31"/>
      <c r="M17" s="54"/>
    </row>
    <row r="18" spans="9:13" ht="15.75">
      <c r="I18" s="58"/>
      <c r="J18" s="56" t="s">
        <v>39</v>
      </c>
      <c r="K18" s="56"/>
      <c r="L18" s="37"/>
      <c r="M18" s="54"/>
    </row>
    <row r="19" spans="9:13" ht="15.75">
      <c r="I19" s="58"/>
      <c r="J19" s="56"/>
      <c r="K19" s="56"/>
      <c r="L19" s="37"/>
      <c r="M19" s="54"/>
    </row>
    <row r="20" spans="9:13">
      <c r="I20" s="55" t="s">
        <v>40</v>
      </c>
      <c r="J20" s="31"/>
      <c r="K20" s="31"/>
      <c r="L20" s="31"/>
      <c r="M20" s="54"/>
    </row>
    <row r="21" spans="9:13" ht="16.5" thickBot="1">
      <c r="I21" s="59"/>
      <c r="J21" s="60" t="s">
        <v>41</v>
      </c>
      <c r="K21" s="61"/>
      <c r="L21" s="61"/>
      <c r="M21" s="62"/>
    </row>
  </sheetData>
  <mergeCells count="4">
    <mergeCell ref="A2:H2"/>
    <mergeCell ref="J15:M15"/>
    <mergeCell ref="J18:K18"/>
    <mergeCell ref="J19:K19"/>
  </mergeCells>
  <conditionalFormatting sqref="B8:C518">
    <cfRule type="notContainsBlanks" dxfId="0" priority="1">
      <formula>LEN(TRIM(B8))&gt;0</formula>
    </cfRule>
  </conditionalFormatting>
  <hyperlinks>
    <hyperlink ref="J9:M9" location="'Journal entrées et sorties'!A1" display="Ajouter des entrées ou des sorties"/>
    <hyperlink ref="J10:M10" location="'Etat des stocks'!A1" display="Vérifier l'état des stock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1"/>
  <dimension ref="B2:M103"/>
  <sheetViews>
    <sheetView topLeftCell="A2" workbookViewId="0">
      <selection activeCell="B8" sqref="B8"/>
    </sheetView>
  </sheetViews>
  <sheetFormatPr baseColWidth="10" defaultColWidth="11.42578125" defaultRowHeight="15"/>
  <cols>
    <col min="1" max="8" width="11.42578125" style="1"/>
    <col min="9" max="9" width="4" style="1" bestFit="1" customWidth="1"/>
    <col min="10" max="16384" width="11.42578125" style="1"/>
  </cols>
  <sheetData>
    <row r="2" spans="2:13" ht="21">
      <c r="F2" s="38" t="s">
        <v>8</v>
      </c>
      <c r="G2" s="39"/>
      <c r="H2" s="39"/>
      <c r="I2" s="39"/>
      <c r="J2" s="39"/>
      <c r="K2" s="39"/>
      <c r="L2" s="39"/>
      <c r="M2" s="40"/>
    </row>
    <row r="7" spans="2:13" s="2" customFormat="1">
      <c r="B7" s="8" t="s">
        <v>1</v>
      </c>
      <c r="C7" s="3" t="s">
        <v>0</v>
      </c>
      <c r="D7" s="3" t="s">
        <v>2</v>
      </c>
      <c r="E7" s="9" t="s">
        <v>3</v>
      </c>
      <c r="I7" s="17"/>
      <c r="J7" s="18"/>
      <c r="K7" s="18"/>
      <c r="L7" s="18"/>
      <c r="M7" s="19"/>
    </row>
    <row r="8" spans="2:13">
      <c r="B8" s="4">
        <v>42638</v>
      </c>
      <c r="C8" s="10" t="s">
        <v>18</v>
      </c>
      <c r="D8" s="10">
        <v>100</v>
      </c>
      <c r="E8" s="5"/>
      <c r="I8" s="20"/>
      <c r="J8" s="16" t="s">
        <v>25</v>
      </c>
      <c r="K8" s="16"/>
      <c r="L8" s="16"/>
      <c r="M8" s="21"/>
    </row>
    <row r="9" spans="2:13">
      <c r="B9" s="4">
        <v>42639</v>
      </c>
      <c r="C9" s="11" t="s">
        <v>19</v>
      </c>
      <c r="D9" s="11">
        <v>50</v>
      </c>
      <c r="E9" s="7"/>
      <c r="I9" s="12"/>
      <c r="J9" s="22" t="s">
        <v>26</v>
      </c>
      <c r="K9" s="22"/>
      <c r="L9" s="22"/>
      <c r="M9" s="23"/>
    </row>
    <row r="10" spans="2:13">
      <c r="B10" s="4">
        <v>42640</v>
      </c>
      <c r="C10" s="11" t="s">
        <v>20</v>
      </c>
      <c r="D10" s="11">
        <v>100</v>
      </c>
      <c r="E10" s="7"/>
      <c r="I10" s="12"/>
      <c r="J10" s="24" t="s">
        <v>27</v>
      </c>
      <c r="K10" s="24"/>
      <c r="L10" s="24"/>
      <c r="M10" s="25"/>
    </row>
    <row r="11" spans="2:13">
      <c r="B11" s="4">
        <v>42641</v>
      </c>
      <c r="C11" s="11" t="s">
        <v>18</v>
      </c>
      <c r="D11" s="11"/>
      <c r="E11" s="7">
        <v>100</v>
      </c>
      <c r="I11" s="13"/>
      <c r="J11" s="14"/>
      <c r="K11" s="14"/>
      <c r="L11" s="14"/>
      <c r="M11" s="15"/>
    </row>
    <row r="12" spans="2:13">
      <c r="B12" s="4">
        <v>42642</v>
      </c>
      <c r="C12" s="11" t="s">
        <v>23</v>
      </c>
      <c r="D12" s="11"/>
      <c r="E12" s="7"/>
    </row>
    <row r="13" spans="2:13">
      <c r="B13" s="4">
        <v>42643</v>
      </c>
      <c r="C13" s="11" t="s">
        <v>24</v>
      </c>
      <c r="D13" s="11">
        <v>50</v>
      </c>
      <c r="E13" s="7"/>
      <c r="I13" s="26"/>
      <c r="J13" s="27"/>
      <c r="K13" s="27"/>
      <c r="L13" s="27"/>
      <c r="M13" s="28"/>
    </row>
    <row r="14" spans="2:13" ht="15.75">
      <c r="B14" s="4">
        <v>42646</v>
      </c>
      <c r="C14" s="11" t="s">
        <v>24</v>
      </c>
      <c r="D14" s="11"/>
      <c r="E14" s="7">
        <v>60</v>
      </c>
      <c r="I14" s="29"/>
      <c r="J14" s="42" t="s">
        <v>31</v>
      </c>
      <c r="K14" s="42"/>
      <c r="L14" s="42"/>
      <c r="M14" s="43"/>
    </row>
    <row r="15" spans="2:13" ht="15.75" customHeight="1">
      <c r="B15" s="4">
        <v>42647</v>
      </c>
      <c r="C15" s="11" t="s">
        <v>29</v>
      </c>
      <c r="D15" s="11"/>
      <c r="E15" s="7">
        <v>2</v>
      </c>
      <c r="I15" s="20"/>
      <c r="J15" s="41"/>
      <c r="K15" s="41"/>
      <c r="L15" s="41"/>
      <c r="M15" s="41"/>
    </row>
    <row r="16" spans="2:13">
      <c r="B16" s="4">
        <v>42648</v>
      </c>
      <c r="C16" s="11" t="s">
        <v>30</v>
      </c>
      <c r="D16" s="11"/>
      <c r="E16" s="7">
        <v>3</v>
      </c>
      <c r="I16" s="20"/>
      <c r="J16" s="31"/>
      <c r="K16" s="31"/>
      <c r="L16" s="31"/>
      <c r="M16" s="32"/>
    </row>
    <row r="17" spans="2:13" ht="15.75">
      <c r="B17" s="6"/>
      <c r="C17" s="11"/>
      <c r="D17" s="11"/>
      <c r="E17" s="7"/>
      <c r="I17" s="29"/>
      <c r="J17" s="30"/>
      <c r="K17" s="31"/>
      <c r="L17" s="31"/>
      <c r="M17" s="32"/>
    </row>
    <row r="18" spans="2:13" ht="23.25">
      <c r="B18" s="6"/>
      <c r="C18" s="11"/>
      <c r="D18" s="11"/>
      <c r="E18" s="7"/>
      <c r="I18" s="33"/>
      <c r="J18" s="44"/>
      <c r="K18" s="44"/>
      <c r="L18" s="44"/>
      <c r="M18" s="45"/>
    </row>
    <row r="19" spans="2:13" ht="15.75">
      <c r="B19" s="6"/>
      <c r="C19" s="11"/>
      <c r="D19" s="11"/>
      <c r="E19" s="7"/>
      <c r="I19" s="33"/>
      <c r="J19" s="41"/>
      <c r="K19" s="41"/>
      <c r="L19" s="37"/>
      <c r="M19" s="32"/>
    </row>
    <row r="20" spans="2:13">
      <c r="B20" s="6"/>
      <c r="C20" s="11"/>
      <c r="D20" s="11"/>
      <c r="E20" s="7"/>
      <c r="I20" s="34"/>
      <c r="J20" s="35"/>
      <c r="K20" s="35"/>
      <c r="L20" s="35"/>
      <c r="M20" s="36"/>
    </row>
    <row r="21" spans="2:13">
      <c r="B21" s="6"/>
      <c r="C21" s="11"/>
      <c r="D21" s="11"/>
      <c r="E21" s="7"/>
    </row>
    <row r="22" spans="2:13">
      <c r="B22" s="6"/>
      <c r="C22" s="11"/>
      <c r="D22" s="11"/>
      <c r="E22" s="7"/>
    </row>
    <row r="23" spans="2:13">
      <c r="B23" s="6"/>
      <c r="C23" s="11"/>
      <c r="D23" s="11"/>
      <c r="E23" s="7"/>
    </row>
    <row r="24" spans="2:13">
      <c r="B24" s="6"/>
      <c r="C24" s="11"/>
      <c r="D24" s="11"/>
      <c r="E24" s="7"/>
    </row>
    <row r="25" spans="2:13">
      <c r="B25" s="6"/>
      <c r="C25" s="11"/>
      <c r="D25" s="11"/>
      <c r="E25" s="7"/>
    </row>
    <row r="26" spans="2:13">
      <c r="B26" s="6"/>
      <c r="C26" s="11"/>
      <c r="D26" s="11"/>
      <c r="E26" s="7"/>
    </row>
    <row r="27" spans="2:13">
      <c r="B27" s="6"/>
      <c r="C27" s="11"/>
      <c r="D27" s="11"/>
      <c r="E27" s="7"/>
    </row>
    <row r="28" spans="2:13">
      <c r="B28" s="6"/>
      <c r="C28" s="11"/>
      <c r="D28" s="11"/>
      <c r="E28" s="7"/>
    </row>
    <row r="29" spans="2:13">
      <c r="B29" s="6"/>
      <c r="C29" s="11"/>
      <c r="D29" s="11"/>
      <c r="E29" s="7"/>
    </row>
    <row r="30" spans="2:13">
      <c r="B30" s="6"/>
      <c r="C30" s="11"/>
      <c r="D30" s="11"/>
      <c r="E30" s="7"/>
    </row>
    <row r="31" spans="2:13">
      <c r="B31" s="6"/>
      <c r="C31" s="11"/>
      <c r="D31" s="11"/>
      <c r="E31" s="7"/>
    </row>
    <row r="32" spans="2:13">
      <c r="B32" s="6"/>
      <c r="C32" s="11"/>
      <c r="D32" s="11"/>
      <c r="E32" s="7"/>
    </row>
    <row r="33" spans="2:5">
      <c r="B33" s="6"/>
      <c r="C33" s="11"/>
      <c r="D33" s="11"/>
      <c r="E33" s="7"/>
    </row>
    <row r="34" spans="2:5">
      <c r="B34" s="6"/>
      <c r="C34" s="11"/>
      <c r="D34" s="11"/>
      <c r="E34" s="7"/>
    </row>
    <row r="35" spans="2:5">
      <c r="B35" s="6"/>
      <c r="C35" s="11"/>
      <c r="D35" s="11"/>
      <c r="E35" s="7"/>
    </row>
    <row r="36" spans="2:5">
      <c r="B36" s="6"/>
      <c r="C36" s="11"/>
      <c r="D36" s="11"/>
      <c r="E36" s="7"/>
    </row>
    <row r="37" spans="2:5">
      <c r="B37" s="6"/>
      <c r="C37" s="11"/>
      <c r="D37" s="11"/>
      <c r="E37" s="7"/>
    </row>
    <row r="38" spans="2:5">
      <c r="B38" s="6"/>
      <c r="C38" s="11"/>
      <c r="D38" s="11"/>
      <c r="E38" s="7"/>
    </row>
    <row r="39" spans="2:5">
      <c r="B39" s="6"/>
      <c r="C39" s="11"/>
      <c r="D39" s="11"/>
      <c r="E39" s="7"/>
    </row>
    <row r="40" spans="2:5">
      <c r="B40" s="6"/>
      <c r="C40" s="11"/>
      <c r="D40" s="11"/>
      <c r="E40" s="7"/>
    </row>
    <row r="41" spans="2:5">
      <c r="B41" s="6"/>
      <c r="C41" s="11"/>
      <c r="D41" s="11"/>
      <c r="E41" s="7"/>
    </row>
    <row r="42" spans="2:5">
      <c r="B42" s="6"/>
      <c r="C42" s="11"/>
      <c r="D42" s="11"/>
      <c r="E42" s="7"/>
    </row>
    <row r="43" spans="2:5">
      <c r="B43" s="6"/>
      <c r="C43" s="11"/>
      <c r="D43" s="11"/>
      <c r="E43" s="7"/>
    </row>
    <row r="44" spans="2:5">
      <c r="B44" s="6"/>
      <c r="C44" s="11"/>
      <c r="D44" s="11"/>
      <c r="E44" s="7"/>
    </row>
    <row r="45" spans="2:5">
      <c r="B45" s="6"/>
      <c r="C45" s="11"/>
      <c r="D45" s="11"/>
      <c r="E45" s="7"/>
    </row>
    <row r="46" spans="2:5">
      <c r="B46" s="6"/>
      <c r="C46" s="11"/>
      <c r="D46" s="11"/>
      <c r="E46" s="7"/>
    </row>
    <row r="47" spans="2:5">
      <c r="B47" s="6"/>
      <c r="C47" s="11"/>
      <c r="D47" s="11"/>
      <c r="E47" s="7"/>
    </row>
    <row r="48" spans="2:5">
      <c r="B48" s="6"/>
      <c r="C48" s="11"/>
      <c r="D48" s="11"/>
      <c r="E48" s="7"/>
    </row>
    <row r="49" spans="2:5">
      <c r="B49" s="6"/>
      <c r="C49" s="11"/>
      <c r="D49" s="11"/>
      <c r="E49" s="7"/>
    </row>
    <row r="50" spans="2:5">
      <c r="B50" s="6"/>
      <c r="C50" s="11"/>
      <c r="D50" s="11"/>
      <c r="E50" s="7"/>
    </row>
    <row r="51" spans="2:5">
      <c r="B51" s="6"/>
      <c r="C51" s="11"/>
      <c r="D51" s="11"/>
      <c r="E51" s="7"/>
    </row>
    <row r="52" spans="2:5">
      <c r="B52" s="6"/>
      <c r="C52" s="11"/>
      <c r="D52" s="11"/>
      <c r="E52" s="7"/>
    </row>
    <row r="53" spans="2:5">
      <c r="B53" s="6"/>
      <c r="C53" s="11"/>
      <c r="D53" s="11"/>
      <c r="E53" s="7"/>
    </row>
    <row r="54" spans="2:5">
      <c r="B54" s="6"/>
      <c r="C54" s="11"/>
      <c r="D54" s="11"/>
      <c r="E54" s="7"/>
    </row>
    <row r="55" spans="2:5">
      <c r="B55" s="6"/>
      <c r="C55" s="11"/>
      <c r="D55" s="11"/>
      <c r="E55" s="7"/>
    </row>
    <row r="56" spans="2:5">
      <c r="B56" s="6"/>
      <c r="C56" s="11"/>
      <c r="D56" s="11"/>
      <c r="E56" s="7"/>
    </row>
    <row r="57" spans="2:5">
      <c r="B57" s="6"/>
      <c r="C57" s="11"/>
      <c r="D57" s="11"/>
      <c r="E57" s="7"/>
    </row>
    <row r="58" spans="2:5">
      <c r="B58" s="6"/>
      <c r="C58" s="11"/>
      <c r="D58" s="11"/>
      <c r="E58" s="7"/>
    </row>
    <row r="59" spans="2:5">
      <c r="B59" s="6"/>
      <c r="C59" s="11"/>
      <c r="D59" s="11"/>
      <c r="E59" s="7"/>
    </row>
    <row r="60" spans="2:5">
      <c r="B60" s="6"/>
      <c r="C60" s="11"/>
      <c r="D60" s="11"/>
      <c r="E60" s="7"/>
    </row>
    <row r="61" spans="2:5">
      <c r="B61" s="6"/>
      <c r="C61" s="11"/>
      <c r="D61" s="11"/>
      <c r="E61" s="7"/>
    </row>
    <row r="62" spans="2:5">
      <c r="B62" s="6"/>
      <c r="C62" s="11"/>
      <c r="D62" s="11"/>
      <c r="E62" s="7"/>
    </row>
    <row r="63" spans="2:5">
      <c r="B63" s="6"/>
      <c r="C63" s="11"/>
      <c r="D63" s="11"/>
      <c r="E63" s="7"/>
    </row>
    <row r="64" spans="2:5">
      <c r="B64" s="6"/>
      <c r="C64" s="11"/>
      <c r="D64" s="11"/>
      <c r="E64" s="7"/>
    </row>
    <row r="65" spans="2:5">
      <c r="B65" s="6"/>
      <c r="C65" s="11"/>
      <c r="D65" s="11"/>
      <c r="E65" s="7"/>
    </row>
    <row r="66" spans="2:5">
      <c r="B66" s="6"/>
      <c r="C66" s="11"/>
      <c r="D66" s="11"/>
      <c r="E66" s="7"/>
    </row>
    <row r="67" spans="2:5">
      <c r="B67" s="6"/>
      <c r="C67" s="11"/>
      <c r="D67" s="11"/>
      <c r="E67" s="7"/>
    </row>
    <row r="68" spans="2:5">
      <c r="B68" s="6"/>
      <c r="C68" s="11"/>
      <c r="D68" s="11"/>
      <c r="E68" s="7"/>
    </row>
    <row r="69" spans="2:5">
      <c r="B69" s="6"/>
      <c r="C69" s="11"/>
      <c r="D69" s="11"/>
      <c r="E69" s="7"/>
    </row>
    <row r="70" spans="2:5">
      <c r="B70" s="6"/>
      <c r="C70" s="11"/>
      <c r="D70" s="11"/>
      <c r="E70" s="7"/>
    </row>
    <row r="71" spans="2:5">
      <c r="B71" s="6"/>
      <c r="C71" s="11"/>
      <c r="D71" s="11"/>
      <c r="E71" s="7"/>
    </row>
    <row r="72" spans="2:5">
      <c r="B72" s="6"/>
      <c r="C72" s="11"/>
      <c r="D72" s="11"/>
      <c r="E72" s="7"/>
    </row>
    <row r="73" spans="2:5">
      <c r="B73" s="6"/>
      <c r="C73" s="11"/>
      <c r="D73" s="11"/>
      <c r="E73" s="7"/>
    </row>
    <row r="74" spans="2:5">
      <c r="B74" s="6"/>
      <c r="C74" s="11"/>
      <c r="D74" s="11"/>
      <c r="E74" s="7"/>
    </row>
    <row r="75" spans="2:5">
      <c r="B75" s="6"/>
      <c r="C75" s="11"/>
      <c r="D75" s="11"/>
      <c r="E75" s="7"/>
    </row>
    <row r="76" spans="2:5">
      <c r="B76" s="6"/>
      <c r="C76" s="11"/>
      <c r="D76" s="11"/>
      <c r="E76" s="7"/>
    </row>
    <row r="77" spans="2:5">
      <c r="B77" s="6"/>
      <c r="C77" s="11"/>
      <c r="D77" s="11"/>
      <c r="E77" s="7"/>
    </row>
    <row r="78" spans="2:5">
      <c r="B78" s="6"/>
      <c r="C78" s="11"/>
      <c r="D78" s="11"/>
      <c r="E78" s="7"/>
    </row>
    <row r="79" spans="2:5">
      <c r="B79" s="6"/>
      <c r="C79" s="11"/>
      <c r="D79" s="11"/>
      <c r="E79" s="7"/>
    </row>
    <row r="80" spans="2:5">
      <c r="B80" s="6"/>
      <c r="C80" s="11"/>
      <c r="D80" s="11"/>
      <c r="E80" s="7"/>
    </row>
    <row r="81" spans="2:5">
      <c r="B81" s="6"/>
      <c r="C81" s="11"/>
      <c r="D81" s="11"/>
      <c r="E81" s="7"/>
    </row>
    <row r="82" spans="2:5">
      <c r="B82" s="6"/>
      <c r="C82" s="11"/>
      <c r="D82" s="11"/>
      <c r="E82" s="7"/>
    </row>
    <row r="83" spans="2:5">
      <c r="B83" s="6"/>
      <c r="C83" s="11"/>
      <c r="D83" s="11"/>
      <c r="E83" s="7"/>
    </row>
    <row r="84" spans="2:5">
      <c r="B84" s="6"/>
      <c r="C84" s="11"/>
      <c r="D84" s="11"/>
      <c r="E84" s="7"/>
    </row>
    <row r="85" spans="2:5">
      <c r="B85" s="6"/>
      <c r="C85" s="11"/>
      <c r="D85" s="11"/>
      <c r="E85" s="7"/>
    </row>
    <row r="86" spans="2:5">
      <c r="B86" s="6"/>
      <c r="C86" s="11"/>
      <c r="D86" s="11"/>
      <c r="E86" s="7"/>
    </row>
    <row r="87" spans="2:5">
      <c r="B87" s="6"/>
      <c r="C87" s="11"/>
      <c r="D87" s="11"/>
      <c r="E87" s="7"/>
    </row>
    <row r="88" spans="2:5">
      <c r="B88" s="6"/>
      <c r="C88" s="11"/>
      <c r="D88" s="11"/>
      <c r="E88" s="7"/>
    </row>
    <row r="89" spans="2:5">
      <c r="B89" s="6"/>
      <c r="C89" s="11"/>
      <c r="D89" s="11"/>
      <c r="E89" s="7"/>
    </row>
    <row r="90" spans="2:5">
      <c r="B90" s="6"/>
      <c r="C90" s="11"/>
      <c r="D90" s="11"/>
      <c r="E90" s="7"/>
    </row>
    <row r="91" spans="2:5">
      <c r="B91" s="6"/>
      <c r="C91" s="11"/>
      <c r="D91" s="11"/>
      <c r="E91" s="7"/>
    </row>
    <row r="92" spans="2:5">
      <c r="B92" s="6"/>
      <c r="C92" s="11"/>
      <c r="D92" s="11"/>
      <c r="E92" s="7"/>
    </row>
    <row r="93" spans="2:5">
      <c r="B93" s="6"/>
      <c r="C93" s="11"/>
      <c r="D93" s="11"/>
      <c r="E93" s="7"/>
    </row>
    <row r="94" spans="2:5">
      <c r="B94" s="6"/>
      <c r="C94" s="11"/>
      <c r="D94" s="11"/>
      <c r="E94" s="7"/>
    </row>
    <row r="95" spans="2:5">
      <c r="B95" s="6"/>
      <c r="C95" s="11"/>
      <c r="D95" s="11"/>
      <c r="E95" s="7"/>
    </row>
    <row r="96" spans="2:5">
      <c r="B96" s="6"/>
      <c r="C96" s="11"/>
      <c r="D96" s="11"/>
      <c r="E96" s="7"/>
    </row>
    <row r="97" spans="2:5">
      <c r="B97" s="6"/>
      <c r="C97" s="11"/>
      <c r="D97" s="11"/>
      <c r="E97" s="7"/>
    </row>
    <row r="98" spans="2:5">
      <c r="B98" s="6"/>
      <c r="C98" s="11"/>
      <c r="D98" s="11"/>
      <c r="E98" s="7"/>
    </row>
    <row r="99" spans="2:5">
      <c r="B99" s="6"/>
      <c r="C99" s="11"/>
      <c r="D99" s="11"/>
      <c r="E99" s="7"/>
    </row>
    <row r="100" spans="2:5">
      <c r="B100" s="6"/>
      <c r="C100" s="11"/>
      <c r="D100" s="11"/>
      <c r="E100" s="7"/>
    </row>
    <row r="101" spans="2:5">
      <c r="B101" s="6"/>
      <c r="C101" s="11"/>
      <c r="D101" s="11"/>
      <c r="E101" s="7"/>
    </row>
    <row r="102" spans="2:5">
      <c r="B102" s="6"/>
      <c r="C102" s="11"/>
      <c r="D102" s="11"/>
      <c r="E102" s="7"/>
    </row>
    <row r="103" spans="2:5">
      <c r="B103" s="6"/>
      <c r="C103" s="11"/>
      <c r="D103" s="11"/>
      <c r="E103" s="7"/>
    </row>
  </sheetData>
  <mergeCells count="5">
    <mergeCell ref="F2:M2"/>
    <mergeCell ref="J15:M15"/>
    <mergeCell ref="J19:K19"/>
    <mergeCell ref="J14:M14"/>
    <mergeCell ref="J18:M18"/>
  </mergeCells>
  <hyperlinks>
    <hyperlink ref="J10:M10" location="'Base de donnée articles'!A1" display="Accéder à la base de données articles"/>
    <hyperlink ref="J9:M9" location="'Etat des stocks'!A1" display="Vérifier l'état des stocks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'Base de donnée articles'!$C$8:$C$15</xm:f>
          </x14:formula1>
          <xm:sqref>C551:C583</xm:sqref>
        </x14:dataValidation>
        <x14:dataValidation type="list" allowBlank="1" showInputMessage="1" showErrorMessage="1">
          <x14:formula1>
            <xm:f>'Base de donnée articles'!$C$8:$C$74</xm:f>
          </x14:formula1>
          <xm:sqref>C104:C550</xm:sqref>
        </x14:dataValidation>
        <x14:dataValidation type="list" allowBlank="1" showInputMessage="1" showErrorMessage="1">
          <x14:formula1>
            <xm:f>'Base de donnée articles'!$C$8:$C$1000</xm:f>
          </x14:formula1>
          <xm:sqref>C8:C103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2"/>
  <dimension ref="B2:M469"/>
  <sheetViews>
    <sheetView topLeftCell="A3" workbookViewId="0">
      <selection activeCell="E15" sqref="E15"/>
    </sheetView>
  </sheetViews>
  <sheetFormatPr baseColWidth="10" defaultColWidth="11.42578125" defaultRowHeight="15"/>
  <cols>
    <col min="1" max="8" width="11.42578125" style="1"/>
    <col min="9" max="9" width="4" style="1" bestFit="1" customWidth="1"/>
    <col min="10" max="16384" width="11.42578125" style="1"/>
  </cols>
  <sheetData>
    <row r="2" spans="2:13" ht="21">
      <c r="F2" s="38" t="s">
        <v>9</v>
      </c>
      <c r="G2" s="39"/>
      <c r="H2" s="39"/>
      <c r="I2" s="39"/>
      <c r="J2" s="39"/>
      <c r="K2" s="39"/>
      <c r="L2" s="39"/>
      <c r="M2" s="40"/>
    </row>
    <row r="7" spans="2:13">
      <c r="B7" s="3" t="s">
        <v>10</v>
      </c>
      <c r="C7" s="3" t="s">
        <v>0</v>
      </c>
      <c r="D7" s="3" t="s">
        <v>6</v>
      </c>
      <c r="E7" s="3" t="s">
        <v>4</v>
      </c>
      <c r="F7" s="3" t="s">
        <v>5</v>
      </c>
      <c r="G7" s="3" t="s">
        <v>7</v>
      </c>
      <c r="I7" s="17"/>
      <c r="J7" s="18"/>
      <c r="K7" s="18"/>
      <c r="L7" s="18"/>
      <c r="M7" s="19"/>
    </row>
    <row r="8" spans="2:13">
      <c r="B8" s="47" t="str">
        <f>IF(Articles!B8="","",Articles!B8)</f>
        <v>Article 1</v>
      </c>
      <c r="C8" s="47" t="str">
        <f>IF(Articles!C8="","",Articles!C8)</f>
        <v>A00001</v>
      </c>
      <c r="D8" s="47">
        <v>1000</v>
      </c>
      <c r="E8" s="47">
        <f>IF(B8="","",SUMIFS('Journal entrées et sorties'!D$8:D$400,'Journal entrées et sorties'!C$8:C$400,C8))</f>
        <v>100</v>
      </c>
      <c r="F8" s="47">
        <f>IF(C8="","",SUMIFS('Journal entrées et sorties'!E$8:E$500,'Journal entrées et sorties'!C$8:C$500,C8))</f>
        <v>100</v>
      </c>
      <c r="G8" s="48">
        <f>IF(C8="","",D8+E8-F8)</f>
        <v>1000</v>
      </c>
      <c r="I8" s="12"/>
      <c r="J8" s="16" t="s">
        <v>25</v>
      </c>
      <c r="K8" s="16"/>
      <c r="L8" s="16"/>
      <c r="M8" s="21"/>
    </row>
    <row r="9" spans="2:13">
      <c r="B9" s="47" t="str">
        <f>IF(Articles!B9="","",Articles!B9)</f>
        <v>Article 2</v>
      </c>
      <c r="C9" s="47" t="str">
        <f>IF(Articles!C9="","",Articles!C9)</f>
        <v>A23400</v>
      </c>
      <c r="D9" s="47">
        <v>800</v>
      </c>
      <c r="E9" s="47">
        <f>IF(B9="","",SUMIFS('Journal entrées et sorties'!D$8:D$400,'Journal entrées et sorties'!C$8:C$400,C9))</f>
        <v>50</v>
      </c>
      <c r="F9" s="47">
        <f>IF(C9="","",SUMIFS('Journal entrées et sorties'!E$8:E$500,'Journal entrées et sorties'!C$8:C$500,C9))</f>
        <v>0</v>
      </c>
      <c r="G9" s="48">
        <f t="shared" ref="G9:G14" si="0">IF(C9="","",D9+E9-F9)</f>
        <v>850</v>
      </c>
      <c r="I9" s="12"/>
      <c r="J9" s="22" t="s">
        <v>28</v>
      </c>
      <c r="K9" s="22"/>
      <c r="L9" s="22"/>
      <c r="M9" s="23"/>
    </row>
    <row r="10" spans="2:13">
      <c r="B10" s="47" t="str">
        <f>IF(Articles!B10="","",Articles!B10)</f>
        <v>Article 3</v>
      </c>
      <c r="C10" s="47" t="str">
        <f>IF(Articles!C10="","",Articles!C10)</f>
        <v>B00001</v>
      </c>
      <c r="D10" s="47">
        <v>75</v>
      </c>
      <c r="E10" s="47">
        <f>IF(B10="","",SUMIFS('Journal entrées et sorties'!D$8:D$400,'Journal entrées et sorties'!C$8:C$400,C10))</f>
        <v>100</v>
      </c>
      <c r="F10" s="47">
        <f>IF(C10="","",SUMIFS('Journal entrées et sorties'!E$8:E$500,'Journal entrées et sorties'!C$8:C$500,C10))</f>
        <v>0</v>
      </c>
      <c r="G10" s="48">
        <f t="shared" si="0"/>
        <v>175</v>
      </c>
      <c r="I10" s="12"/>
      <c r="J10" s="22" t="s">
        <v>27</v>
      </c>
      <c r="K10" s="22"/>
      <c r="L10" s="22"/>
      <c r="M10" s="23"/>
    </row>
    <row r="11" spans="2:13">
      <c r="B11" s="47" t="str">
        <f>IF(Articles!B11="","",Articles!B11)</f>
        <v>Article 4</v>
      </c>
      <c r="C11" s="47" t="str">
        <f>IF(Articles!C11="","",Articles!C11)</f>
        <v>B20000</v>
      </c>
      <c r="D11" s="47">
        <v>2000</v>
      </c>
      <c r="E11" s="47">
        <f>IF(B11="","",SUMIFS('Journal entrées et sorties'!D$8:D$400,'Journal entrées et sorties'!C$8:C$400,C11))</f>
        <v>0</v>
      </c>
      <c r="F11" s="47">
        <f>IF(C11="","",SUMIFS('Journal entrées et sorties'!E$8:E$500,'Journal entrées et sorties'!C$8:C$500,C11))</f>
        <v>0</v>
      </c>
      <c r="G11" s="48">
        <f t="shared" si="0"/>
        <v>2000</v>
      </c>
      <c r="I11" s="13"/>
      <c r="J11" s="14"/>
      <c r="K11" s="14"/>
      <c r="L11" s="14"/>
      <c r="M11" s="15"/>
    </row>
    <row r="12" spans="2:13">
      <c r="B12" s="47" t="str">
        <f>IF(Articles!B12="","",Articles!B12)</f>
        <v>Article 5</v>
      </c>
      <c r="C12" s="47" t="str">
        <f>IF(Articles!C12="","",Articles!C12)</f>
        <v>B34000</v>
      </c>
      <c r="D12" s="47">
        <v>520</v>
      </c>
      <c r="E12" s="47">
        <f>IF(B12="","",SUMIFS('Journal entrées et sorties'!D$8:D$400,'Journal entrées et sorties'!C$8:C$400,C12))</f>
        <v>0</v>
      </c>
      <c r="F12" s="47">
        <f>IF(C12="","",SUMIFS('Journal entrées et sorties'!E$8:E$500,'Journal entrées et sorties'!C$8:C$500,C12))</f>
        <v>0</v>
      </c>
      <c r="G12" s="48">
        <f t="shared" si="0"/>
        <v>520</v>
      </c>
    </row>
    <row r="13" spans="2:13">
      <c r="B13" s="47" t="str">
        <f>IF(Articles!B13="","",Articles!B13)</f>
        <v>Article 6</v>
      </c>
      <c r="C13" s="47" t="str">
        <f>IF(Articles!C13="","",Articles!C13)</f>
        <v>C00002</v>
      </c>
      <c r="D13" s="47">
        <v>350</v>
      </c>
      <c r="E13" s="47">
        <f>IF(B13="","",SUMIFS('Journal entrées et sorties'!D$8:D$400,'Journal entrées et sorties'!C$8:C$400,C13))</f>
        <v>0</v>
      </c>
      <c r="F13" s="47">
        <f>IF(C13="","",SUMIFS('Journal entrées et sorties'!E$8:E$500,'Journal entrées et sorties'!C$8:C$500,C13))</f>
        <v>0</v>
      </c>
      <c r="G13" s="48">
        <f t="shared" si="0"/>
        <v>350</v>
      </c>
      <c r="I13" s="26"/>
      <c r="J13" s="27"/>
      <c r="K13" s="27"/>
      <c r="L13" s="27"/>
      <c r="M13" s="28"/>
    </row>
    <row r="14" spans="2:13" ht="15.75">
      <c r="B14" s="47" t="str">
        <f>IF(Articles!B14="","",Articles!B14)</f>
        <v>Article 7</v>
      </c>
      <c r="C14" s="47" t="str">
        <f>IF(Articles!C14="","",Articles!C14)</f>
        <v>D12000</v>
      </c>
      <c r="D14" s="47">
        <v>800</v>
      </c>
      <c r="E14" s="47">
        <f>IF(B14="","",SUMIFS('Journal entrées et sorties'!D$8:D$400,'Journal entrées et sorties'!C$8:C$400,C14))</f>
        <v>50</v>
      </c>
      <c r="F14" s="47">
        <f>IF(C14="","",SUMIFS('Journal entrées et sorties'!E$8:E$500,'Journal entrées et sorties'!C$8:C$500,C14))</f>
        <v>60</v>
      </c>
      <c r="G14" s="48">
        <f t="shared" si="0"/>
        <v>790</v>
      </c>
      <c r="I14" s="29"/>
      <c r="J14" s="30"/>
      <c r="K14" s="31"/>
      <c r="L14" s="31"/>
      <c r="M14" s="32"/>
    </row>
    <row r="15" spans="2:13">
      <c r="B15" s="47" t="str">
        <f>IF(Articles!B15="","",Articles!B15)</f>
        <v>Produit 11</v>
      </c>
      <c r="C15" s="47" t="str">
        <f>IF(Articles!C15="","",Articles!C15)</f>
        <v>P00001</v>
      </c>
      <c r="D15" s="47">
        <v>20</v>
      </c>
      <c r="E15" s="47">
        <f>IF(B15="","",SUMIFS('Journal entrées et sorties'!D$8:D$400,'Journal entrées et sorties'!C$8:C$400,C15))</f>
        <v>0</v>
      </c>
      <c r="F15" s="47">
        <f>IF(C15="","",SUMIFS('Journal entrées et sorties'!E$8:E$500,'Journal entrées et sorties'!C$8:C$500,C15))</f>
        <v>2</v>
      </c>
      <c r="G15" s="48">
        <f t="shared" ref="G15:G78" si="1">IF(C15="","",D15+E15-F15)</f>
        <v>18</v>
      </c>
      <c r="I15" s="20"/>
      <c r="J15" s="41"/>
      <c r="K15" s="41"/>
      <c r="L15" s="41"/>
      <c r="M15" s="41"/>
    </row>
    <row r="16" spans="2:13">
      <c r="B16" s="47" t="str">
        <f>IF(Articles!B16="","",Articles!B16)</f>
        <v>Produit 12</v>
      </c>
      <c r="C16" s="47" t="str">
        <f>IF(Articles!C16="","",Articles!C16)</f>
        <v>P00002</v>
      </c>
      <c r="D16" s="47">
        <v>25</v>
      </c>
      <c r="E16" s="47">
        <f>IF(B16="","",SUMIFS('Journal entrées et sorties'!D$8:D$400,'Journal entrées et sorties'!C$8:C$400,C16))</f>
        <v>0</v>
      </c>
      <c r="F16" s="47">
        <f>IF(C16="","",SUMIFS('Journal entrées et sorties'!E$8:E$500,'Journal entrées et sorties'!C$8:C$500,C16))</f>
        <v>3</v>
      </c>
      <c r="G16" s="48">
        <f t="shared" si="1"/>
        <v>22</v>
      </c>
      <c r="I16" s="20"/>
      <c r="J16" s="31"/>
      <c r="K16" s="31"/>
      <c r="L16" s="31"/>
      <c r="M16" s="32"/>
    </row>
    <row r="17" spans="2:13" ht="15.75">
      <c r="B17" s="47" t="str">
        <f>IF(Articles!B17="","",Articles!B17)</f>
        <v/>
      </c>
      <c r="C17" s="47" t="str">
        <f>IF(Articles!C17="","",Articles!C17)</f>
        <v/>
      </c>
      <c r="D17" s="47"/>
      <c r="E17" s="47" t="str">
        <f>IF(B17="","",SUMIFS('Journal entrées et sorties'!D$8:D$400,'Journal entrées et sorties'!C$8:C$400,C17))</f>
        <v/>
      </c>
      <c r="F17" s="47" t="str">
        <f>IF(C17="","",SUMIFS('Journal entrées et sorties'!E$8:E$500,'Journal entrées et sorties'!C$8:C$500,C17))</f>
        <v/>
      </c>
      <c r="G17" s="48" t="str">
        <f t="shared" si="1"/>
        <v/>
      </c>
      <c r="I17" s="29"/>
      <c r="J17" s="30"/>
      <c r="K17" s="31"/>
      <c r="L17" s="31"/>
      <c r="M17" s="32"/>
    </row>
    <row r="18" spans="2:13" ht="15.75">
      <c r="B18" s="47" t="str">
        <f>IF(Articles!B18="","",Articles!B18)</f>
        <v/>
      </c>
      <c r="C18" s="47" t="str">
        <f>IF(Articles!C18="","",Articles!C18)</f>
        <v/>
      </c>
      <c r="D18" s="47"/>
      <c r="E18" s="47" t="str">
        <f>IF(B18="","",SUMIFS('Journal entrées et sorties'!D$8:D$400,'Journal entrées et sorties'!C$8:C$400,C18))</f>
        <v/>
      </c>
      <c r="F18" s="47" t="str">
        <f>IF(C18="","",SUMIFS('Journal entrées et sorties'!E$8:E$500,'Journal entrées et sorties'!C$8:C$500,C18))</f>
        <v/>
      </c>
      <c r="G18" s="48" t="str">
        <f t="shared" si="1"/>
        <v/>
      </c>
      <c r="I18" s="33"/>
      <c r="J18" s="41"/>
      <c r="K18" s="41"/>
      <c r="L18" s="37"/>
      <c r="M18" s="32"/>
    </row>
    <row r="19" spans="2:13" ht="15.75">
      <c r="B19" s="47" t="str">
        <f>IF(Articles!B19="","",Articles!B19)</f>
        <v/>
      </c>
      <c r="C19" s="47" t="str">
        <f>IF(Articles!C19="","",Articles!C19)</f>
        <v/>
      </c>
      <c r="D19" s="47"/>
      <c r="E19" s="47" t="str">
        <f>IF(B19="","",SUMIFS('Journal entrées et sorties'!D$8:D$400,'Journal entrées et sorties'!C$8:C$400,C19))</f>
        <v/>
      </c>
      <c r="F19" s="47" t="str">
        <f>IF(C19="","",SUMIFS('Journal entrées et sorties'!E$8:E$500,'Journal entrées et sorties'!C$8:C$500,C19))</f>
        <v/>
      </c>
      <c r="G19" s="48" t="str">
        <f t="shared" si="1"/>
        <v/>
      </c>
      <c r="I19" s="33"/>
      <c r="J19" s="41"/>
      <c r="K19" s="41"/>
      <c r="L19" s="37"/>
      <c r="M19" s="32"/>
    </row>
    <row r="20" spans="2:13">
      <c r="B20" s="47" t="str">
        <f>IF(Articles!B20="","",Articles!B20)</f>
        <v/>
      </c>
      <c r="C20" s="47" t="str">
        <f>IF(Articles!C20="","",Articles!C20)</f>
        <v/>
      </c>
      <c r="D20" s="47"/>
      <c r="E20" s="47" t="str">
        <f>IF(B20="","",SUMIFS('Journal entrées et sorties'!D$8:D$400,'Journal entrées et sorties'!C$8:C$400,C20))</f>
        <v/>
      </c>
      <c r="F20" s="47" t="str">
        <f>IF(C20="","",SUMIFS('Journal entrées et sorties'!E$8:E$500,'Journal entrées et sorties'!C$8:C$500,C20))</f>
        <v/>
      </c>
      <c r="G20" s="48" t="str">
        <f t="shared" si="1"/>
        <v/>
      </c>
      <c r="I20" s="34"/>
      <c r="J20" s="35"/>
      <c r="K20" s="35"/>
      <c r="L20" s="35"/>
      <c r="M20" s="36"/>
    </row>
    <row r="21" spans="2:13">
      <c r="B21" s="47" t="str">
        <f>IF(Articles!B21="","",Articles!B21)</f>
        <v/>
      </c>
      <c r="C21" s="47" t="str">
        <f>IF(Articles!C21="","",Articles!C21)</f>
        <v/>
      </c>
      <c r="D21" s="47"/>
      <c r="E21" s="47" t="str">
        <f>IF(B21="","",SUMIFS('Journal entrées et sorties'!D$8:D$400,'Journal entrées et sorties'!C$8:C$400,C21))</f>
        <v/>
      </c>
      <c r="F21" s="47" t="str">
        <f>IF(C21="","",SUMIFS('Journal entrées et sorties'!E$8:E$500,'Journal entrées et sorties'!C$8:C$500,C21))</f>
        <v/>
      </c>
      <c r="G21" s="48" t="str">
        <f t="shared" si="1"/>
        <v/>
      </c>
    </row>
    <row r="22" spans="2:13">
      <c r="B22" s="47" t="str">
        <f>IF(Articles!B22="","",Articles!B22)</f>
        <v/>
      </c>
      <c r="C22" s="47" t="str">
        <f>IF(Articles!C22="","",Articles!C22)</f>
        <v/>
      </c>
      <c r="D22" s="47"/>
      <c r="E22" s="47" t="str">
        <f>IF(B22="","",SUMIFS('Journal entrées et sorties'!D$8:D$400,'Journal entrées et sorties'!C$8:C$400,C22))</f>
        <v/>
      </c>
      <c r="F22" s="47" t="str">
        <f>IF(C22="","",SUMIFS('Journal entrées et sorties'!E$8:E$500,'Journal entrées et sorties'!C$8:C$500,C22))</f>
        <v/>
      </c>
      <c r="G22" s="48" t="str">
        <f t="shared" si="1"/>
        <v/>
      </c>
    </row>
    <row r="23" spans="2:13">
      <c r="B23" s="47" t="str">
        <f>IF(Articles!B23="","",Articles!B23)</f>
        <v/>
      </c>
      <c r="C23" s="47" t="str">
        <f>IF(Articles!C23="","",Articles!C23)</f>
        <v/>
      </c>
      <c r="D23" s="47"/>
      <c r="E23" s="47" t="str">
        <f>IF(B23="","",SUMIFS('Journal entrées et sorties'!D$8:D$400,'Journal entrées et sorties'!C$8:C$400,C23))</f>
        <v/>
      </c>
      <c r="F23" s="47" t="str">
        <f>IF(C23="","",SUMIFS('Journal entrées et sorties'!E$8:E$500,'Journal entrées et sorties'!C$8:C$500,C23))</f>
        <v/>
      </c>
      <c r="G23" s="48" t="str">
        <f t="shared" si="1"/>
        <v/>
      </c>
    </row>
    <row r="24" spans="2:13">
      <c r="B24" s="47" t="str">
        <f>IF(Articles!B24="","",Articles!B24)</f>
        <v/>
      </c>
      <c r="C24" s="47" t="str">
        <f>IF(Articles!C24="","",Articles!C24)</f>
        <v/>
      </c>
      <c r="D24" s="47"/>
      <c r="E24" s="47" t="str">
        <f>IF(B24="","",SUMIFS('Journal entrées et sorties'!D$8:D$400,'Journal entrées et sorties'!C$8:C$400,C24))</f>
        <v/>
      </c>
      <c r="F24" s="47" t="str">
        <f>IF(C24="","",SUMIFS('Journal entrées et sorties'!E$8:E$500,'Journal entrées et sorties'!C$8:C$500,C24))</f>
        <v/>
      </c>
      <c r="G24" s="48" t="str">
        <f t="shared" si="1"/>
        <v/>
      </c>
    </row>
    <row r="25" spans="2:13">
      <c r="B25" s="47" t="str">
        <f>IF(Articles!B25="","",Articles!B25)</f>
        <v/>
      </c>
      <c r="C25" s="47" t="str">
        <f>IF(Articles!C25="","",Articles!C25)</f>
        <v/>
      </c>
      <c r="D25" s="47"/>
      <c r="E25" s="47" t="str">
        <f>IF(B25="","",SUMIFS('Journal entrées et sorties'!D$8:D$400,'Journal entrées et sorties'!C$8:C$400,C25))</f>
        <v/>
      </c>
      <c r="F25" s="47" t="str">
        <f>IF(C25="","",SUMIFS('Journal entrées et sorties'!E$8:E$500,'Journal entrées et sorties'!C$8:C$500,C25))</f>
        <v/>
      </c>
      <c r="G25" s="48" t="str">
        <f t="shared" si="1"/>
        <v/>
      </c>
    </row>
    <row r="26" spans="2:13">
      <c r="B26" s="47" t="str">
        <f>IF(Articles!B26="","",Articles!B26)</f>
        <v/>
      </c>
      <c r="C26" s="47" t="str">
        <f>IF(Articles!C26="","",Articles!C26)</f>
        <v/>
      </c>
      <c r="D26" s="47"/>
      <c r="E26" s="47" t="str">
        <f>IF(B26="","",SUMIFS('Journal entrées et sorties'!D$8:D$400,'Journal entrées et sorties'!C$8:C$400,C26))</f>
        <v/>
      </c>
      <c r="F26" s="47" t="str">
        <f>IF(C26="","",SUMIFS('Journal entrées et sorties'!E$8:E$500,'Journal entrées et sorties'!C$8:C$500,C26))</f>
        <v/>
      </c>
      <c r="G26" s="48" t="str">
        <f t="shared" si="1"/>
        <v/>
      </c>
    </row>
    <row r="27" spans="2:13">
      <c r="B27" s="47" t="str">
        <f>IF(Articles!B27="","",Articles!B27)</f>
        <v/>
      </c>
      <c r="C27" s="47" t="str">
        <f>IF(Articles!C27="","",Articles!C27)</f>
        <v/>
      </c>
      <c r="D27" s="47"/>
      <c r="E27" s="47" t="str">
        <f>IF(B27="","",SUMIFS('Journal entrées et sorties'!D$8:D$400,'Journal entrées et sorties'!C$8:C$400,C27))</f>
        <v/>
      </c>
      <c r="F27" s="47" t="str">
        <f>IF(C27="","",SUMIFS('Journal entrées et sorties'!E$8:E$500,'Journal entrées et sorties'!C$8:C$500,C27))</f>
        <v/>
      </c>
      <c r="G27" s="48" t="str">
        <f t="shared" si="1"/>
        <v/>
      </c>
    </row>
    <row r="28" spans="2:13">
      <c r="B28" s="47" t="str">
        <f>IF(Articles!B28="","",Articles!B28)</f>
        <v/>
      </c>
      <c r="C28" s="47" t="str">
        <f>IF(Articles!C28="","",Articles!C28)</f>
        <v/>
      </c>
      <c r="D28" s="47"/>
      <c r="E28" s="47" t="str">
        <f>IF(B28="","",SUMIFS('Journal entrées et sorties'!D$8:D$400,'Journal entrées et sorties'!C$8:C$400,C28))</f>
        <v/>
      </c>
      <c r="F28" s="47" t="str">
        <f>IF(C28="","",SUMIFS('Journal entrées et sorties'!E$8:E$500,'Journal entrées et sorties'!C$8:C$500,C28))</f>
        <v/>
      </c>
      <c r="G28" s="48" t="str">
        <f t="shared" si="1"/>
        <v/>
      </c>
    </row>
    <row r="29" spans="2:13">
      <c r="B29" s="47" t="str">
        <f>IF(Articles!B29="","",Articles!B29)</f>
        <v/>
      </c>
      <c r="C29" s="47" t="str">
        <f>IF(Articles!C29="","",Articles!C29)</f>
        <v/>
      </c>
      <c r="D29" s="47"/>
      <c r="E29" s="47" t="str">
        <f>IF(B29="","",SUMIFS('Journal entrées et sorties'!D$8:D$400,'Journal entrées et sorties'!C$8:C$400,C29))</f>
        <v/>
      </c>
      <c r="F29" s="47" t="str">
        <f>IF(C29="","",SUMIFS('Journal entrées et sorties'!E$8:E$500,'Journal entrées et sorties'!C$8:C$500,C29))</f>
        <v/>
      </c>
      <c r="G29" s="48" t="str">
        <f t="shared" si="1"/>
        <v/>
      </c>
    </row>
    <row r="30" spans="2:13">
      <c r="B30" s="47" t="str">
        <f>IF(Articles!B30="","",Articles!B30)</f>
        <v/>
      </c>
      <c r="C30" s="47" t="str">
        <f>IF(Articles!C30="","",Articles!C30)</f>
        <v/>
      </c>
      <c r="D30" s="47"/>
      <c r="E30" s="47" t="str">
        <f>IF(B30="","",SUMIFS('Journal entrées et sorties'!D$8:D$400,'Journal entrées et sorties'!C$8:C$400,C30))</f>
        <v/>
      </c>
      <c r="F30" s="47" t="str">
        <f>IF(C30="","",SUMIFS('Journal entrées et sorties'!E$8:E$500,'Journal entrées et sorties'!C$8:C$500,C30))</f>
        <v/>
      </c>
      <c r="G30" s="48" t="str">
        <f t="shared" si="1"/>
        <v/>
      </c>
    </row>
    <row r="31" spans="2:13">
      <c r="B31" s="47" t="str">
        <f>IF(Articles!B31="","",Articles!B31)</f>
        <v/>
      </c>
      <c r="C31" s="47" t="str">
        <f>IF(Articles!C31="","",Articles!C31)</f>
        <v/>
      </c>
      <c r="D31" s="47"/>
      <c r="E31" s="47" t="str">
        <f>IF(B31="","",SUMIFS('Journal entrées et sorties'!D$8:D$400,'Journal entrées et sorties'!C$8:C$400,C31))</f>
        <v/>
      </c>
      <c r="F31" s="47" t="str">
        <f>IF(C31="","",SUMIFS('Journal entrées et sorties'!E$8:E$500,'Journal entrées et sorties'!C$8:C$500,C31))</f>
        <v/>
      </c>
      <c r="G31" s="48" t="str">
        <f t="shared" si="1"/>
        <v/>
      </c>
    </row>
    <row r="32" spans="2:13">
      <c r="B32" s="47" t="str">
        <f>IF(Articles!B32="","",Articles!B32)</f>
        <v/>
      </c>
      <c r="C32" s="47" t="str">
        <f>IF(Articles!C32="","",Articles!C32)</f>
        <v/>
      </c>
      <c r="D32" s="47"/>
      <c r="E32" s="47" t="str">
        <f>IF(B32="","",SUMIFS('Journal entrées et sorties'!D$8:D$400,'Journal entrées et sorties'!C$8:C$400,C32))</f>
        <v/>
      </c>
      <c r="F32" s="47" t="str">
        <f>IF(C32="","",SUMIFS('Journal entrées et sorties'!E$8:E$500,'Journal entrées et sorties'!C$8:C$500,C32))</f>
        <v/>
      </c>
      <c r="G32" s="48" t="str">
        <f t="shared" si="1"/>
        <v/>
      </c>
    </row>
    <row r="33" spans="2:7">
      <c r="B33" s="47" t="str">
        <f>IF(Articles!B33="","",Articles!B33)</f>
        <v/>
      </c>
      <c r="C33" s="47" t="str">
        <f>IF(Articles!C33="","",Articles!C33)</f>
        <v/>
      </c>
      <c r="D33" s="47"/>
      <c r="E33" s="47" t="str">
        <f>IF(B33="","",SUMIFS('Journal entrées et sorties'!D$8:D$400,'Journal entrées et sorties'!C$8:C$400,C33))</f>
        <v/>
      </c>
      <c r="F33" s="47" t="str">
        <f>IF(C33="","",SUMIFS('Journal entrées et sorties'!E$8:E$500,'Journal entrées et sorties'!C$8:C$500,C33))</f>
        <v/>
      </c>
      <c r="G33" s="48" t="str">
        <f t="shared" si="1"/>
        <v/>
      </c>
    </row>
    <row r="34" spans="2:7">
      <c r="B34" s="47" t="str">
        <f>IF(Articles!B34="","",Articles!B34)</f>
        <v/>
      </c>
      <c r="C34" s="47" t="str">
        <f>IF(Articles!C34="","",Articles!C34)</f>
        <v/>
      </c>
      <c r="D34" s="47"/>
      <c r="E34" s="47" t="str">
        <f>IF(B34="","",SUMIFS('Journal entrées et sorties'!D$8:D$400,'Journal entrées et sorties'!C$8:C$400,C34))</f>
        <v/>
      </c>
      <c r="F34" s="47" t="str">
        <f>IF(C34="","",SUMIFS('Journal entrées et sorties'!E$8:E$500,'Journal entrées et sorties'!C$8:C$500,C34))</f>
        <v/>
      </c>
      <c r="G34" s="48" t="str">
        <f t="shared" si="1"/>
        <v/>
      </c>
    </row>
    <row r="35" spans="2:7">
      <c r="B35" s="47" t="str">
        <f>IF(Articles!B35="","",Articles!B35)</f>
        <v/>
      </c>
      <c r="C35" s="47" t="str">
        <f>IF(Articles!C35="","",Articles!C35)</f>
        <v/>
      </c>
      <c r="D35" s="47"/>
      <c r="E35" s="47" t="str">
        <f>IF(B35="","",SUMIFS('Journal entrées et sorties'!D$8:D$400,'Journal entrées et sorties'!C$8:C$400,C35))</f>
        <v/>
      </c>
      <c r="F35" s="47" t="str">
        <f>IF(C35="","",SUMIFS('Journal entrées et sorties'!E$8:E$500,'Journal entrées et sorties'!C$8:C$500,C35))</f>
        <v/>
      </c>
      <c r="G35" s="48" t="str">
        <f t="shared" si="1"/>
        <v/>
      </c>
    </row>
    <row r="36" spans="2:7">
      <c r="B36" s="47" t="str">
        <f>IF(Articles!B36="","",Articles!B36)</f>
        <v/>
      </c>
      <c r="C36" s="47" t="str">
        <f>IF(Articles!C36="","",Articles!C36)</f>
        <v/>
      </c>
      <c r="D36" s="47"/>
      <c r="E36" s="47" t="str">
        <f>IF(B36="","",SUMIFS('Journal entrées et sorties'!D$8:D$400,'Journal entrées et sorties'!C$8:C$400,C36))</f>
        <v/>
      </c>
      <c r="F36" s="47" t="str">
        <f>IF(C36="","",SUMIFS('Journal entrées et sorties'!E$8:E$500,'Journal entrées et sorties'!C$8:C$500,C36))</f>
        <v/>
      </c>
      <c r="G36" s="48" t="str">
        <f t="shared" si="1"/>
        <v/>
      </c>
    </row>
    <row r="37" spans="2:7">
      <c r="B37" s="47" t="str">
        <f>IF(Articles!B37="","",Articles!B37)</f>
        <v/>
      </c>
      <c r="C37" s="47" t="str">
        <f>IF(Articles!C37="","",Articles!C37)</f>
        <v/>
      </c>
      <c r="D37" s="47"/>
      <c r="E37" s="47" t="str">
        <f>IF(B37="","",SUMIFS('Journal entrées et sorties'!D$8:D$400,'Journal entrées et sorties'!C$8:C$400,C37))</f>
        <v/>
      </c>
      <c r="F37" s="47" t="str">
        <f>IF(C37="","",SUMIFS('Journal entrées et sorties'!E$8:E$500,'Journal entrées et sorties'!C$8:C$500,C37))</f>
        <v/>
      </c>
      <c r="G37" s="48" t="str">
        <f t="shared" si="1"/>
        <v/>
      </c>
    </row>
    <row r="38" spans="2:7">
      <c r="B38" s="47" t="str">
        <f>IF(Articles!B38="","",Articles!B38)</f>
        <v/>
      </c>
      <c r="C38" s="47" t="str">
        <f>IF(Articles!C38="","",Articles!C38)</f>
        <v/>
      </c>
      <c r="D38" s="47"/>
      <c r="E38" s="47" t="str">
        <f>IF(B38="","",SUMIFS('Journal entrées et sorties'!D$8:D$400,'Journal entrées et sorties'!C$8:C$400,C38))</f>
        <v/>
      </c>
      <c r="F38" s="47" t="str">
        <f>IF(C38="","",SUMIFS('Journal entrées et sorties'!E$8:E$500,'Journal entrées et sorties'!C$8:C$500,C38))</f>
        <v/>
      </c>
      <c r="G38" s="48" t="str">
        <f t="shared" si="1"/>
        <v/>
      </c>
    </row>
    <row r="39" spans="2:7">
      <c r="B39" s="47" t="str">
        <f>IF(Articles!B39="","",Articles!B39)</f>
        <v/>
      </c>
      <c r="C39" s="47" t="str">
        <f>IF(Articles!C39="","",Articles!C39)</f>
        <v/>
      </c>
      <c r="D39" s="47"/>
      <c r="E39" s="47" t="str">
        <f>IF(B39="","",SUMIFS('Journal entrées et sorties'!D$8:D$400,'Journal entrées et sorties'!C$8:C$400,C39))</f>
        <v/>
      </c>
      <c r="F39" s="47" t="str">
        <f>IF(C39="","",SUMIFS('Journal entrées et sorties'!E$8:E$500,'Journal entrées et sorties'!C$8:C$500,C39))</f>
        <v/>
      </c>
      <c r="G39" s="48" t="str">
        <f t="shared" si="1"/>
        <v/>
      </c>
    </row>
    <row r="40" spans="2:7">
      <c r="B40" s="47" t="str">
        <f>IF(Articles!B40="","",Articles!B40)</f>
        <v/>
      </c>
      <c r="C40" s="47" t="str">
        <f>IF(Articles!C40="","",Articles!C40)</f>
        <v/>
      </c>
      <c r="D40" s="47"/>
      <c r="E40" s="47" t="str">
        <f>IF(B40="","",SUMIFS('Journal entrées et sorties'!D$8:D$400,'Journal entrées et sorties'!C$8:C$400,C40))</f>
        <v/>
      </c>
      <c r="F40" s="47" t="str">
        <f>IF(C40="","",SUMIFS('Journal entrées et sorties'!E$8:E$500,'Journal entrées et sorties'!C$8:C$500,C40))</f>
        <v/>
      </c>
      <c r="G40" s="48" t="str">
        <f t="shared" si="1"/>
        <v/>
      </c>
    </row>
    <row r="41" spans="2:7">
      <c r="B41" s="47" t="str">
        <f>IF(Articles!B41="","",Articles!B41)</f>
        <v/>
      </c>
      <c r="C41" s="47" t="str">
        <f>IF(Articles!C41="","",Articles!C41)</f>
        <v/>
      </c>
      <c r="D41" s="47"/>
      <c r="E41" s="47" t="str">
        <f>IF(B41="","",SUMIFS('Journal entrées et sorties'!D$8:D$400,'Journal entrées et sorties'!C$8:C$400,C41))</f>
        <v/>
      </c>
      <c r="F41" s="47" t="str">
        <f>IF(C41="","",SUMIFS('Journal entrées et sorties'!E$8:E$500,'Journal entrées et sorties'!C$8:C$500,C41))</f>
        <v/>
      </c>
      <c r="G41" s="48" t="str">
        <f t="shared" si="1"/>
        <v/>
      </c>
    </row>
    <row r="42" spans="2:7">
      <c r="B42" s="47" t="str">
        <f>IF(Articles!B42="","",Articles!B42)</f>
        <v/>
      </c>
      <c r="C42" s="47" t="str">
        <f>IF(Articles!C42="","",Articles!C42)</f>
        <v/>
      </c>
      <c r="D42" s="47"/>
      <c r="E42" s="47" t="str">
        <f>IF(B42="","",SUMIFS('Journal entrées et sorties'!D$8:D$400,'Journal entrées et sorties'!C$8:C$400,C42))</f>
        <v/>
      </c>
      <c r="F42" s="47" t="str">
        <f>IF(C42="","",SUMIFS('Journal entrées et sorties'!E$8:E$500,'Journal entrées et sorties'!C$8:C$500,C42))</f>
        <v/>
      </c>
      <c r="G42" s="48" t="str">
        <f t="shared" si="1"/>
        <v/>
      </c>
    </row>
    <row r="43" spans="2:7">
      <c r="B43" s="47" t="str">
        <f>IF(Articles!B43="","",Articles!B43)</f>
        <v/>
      </c>
      <c r="C43" s="47" t="str">
        <f>IF(Articles!C43="","",Articles!C43)</f>
        <v/>
      </c>
      <c r="D43" s="47"/>
      <c r="E43" s="47" t="str">
        <f>IF(B43="","",SUMIFS('Journal entrées et sorties'!D$8:D$400,'Journal entrées et sorties'!C$8:C$400,C43))</f>
        <v/>
      </c>
      <c r="F43" s="47" t="str">
        <f>IF(C43="","",SUMIFS('Journal entrées et sorties'!E$8:E$500,'Journal entrées et sorties'!C$8:C$500,C43))</f>
        <v/>
      </c>
      <c r="G43" s="48" t="str">
        <f t="shared" si="1"/>
        <v/>
      </c>
    </row>
    <row r="44" spans="2:7">
      <c r="B44" s="47" t="str">
        <f>IF(Articles!B44="","",Articles!B44)</f>
        <v/>
      </c>
      <c r="C44" s="47" t="str">
        <f>IF(Articles!C44="","",Articles!C44)</f>
        <v/>
      </c>
      <c r="D44" s="47"/>
      <c r="E44" s="47" t="str">
        <f>IF(B44="","",SUMIFS('Journal entrées et sorties'!D$8:D$400,'Journal entrées et sorties'!C$8:C$400,C44))</f>
        <v/>
      </c>
      <c r="F44" s="47" t="str">
        <f>IF(C44="","",SUMIFS('Journal entrées et sorties'!E$8:E$500,'Journal entrées et sorties'!C$8:C$500,C44))</f>
        <v/>
      </c>
      <c r="G44" s="48" t="str">
        <f t="shared" si="1"/>
        <v/>
      </c>
    </row>
    <row r="45" spans="2:7">
      <c r="B45" s="47" t="str">
        <f>IF(Articles!B45="","",Articles!B45)</f>
        <v/>
      </c>
      <c r="C45" s="47" t="str">
        <f>IF(Articles!C45="","",Articles!C45)</f>
        <v/>
      </c>
      <c r="D45" s="47"/>
      <c r="E45" s="47" t="str">
        <f>IF(B45="","",SUMIFS('Journal entrées et sorties'!D$8:D$400,'Journal entrées et sorties'!C$8:C$400,C45))</f>
        <v/>
      </c>
      <c r="F45" s="47" t="str">
        <f>IF(C45="","",SUMIFS('Journal entrées et sorties'!E$8:E$500,'Journal entrées et sorties'!C$8:C$500,C45))</f>
        <v/>
      </c>
      <c r="G45" s="48" t="str">
        <f t="shared" si="1"/>
        <v/>
      </c>
    </row>
    <row r="46" spans="2:7">
      <c r="B46" s="47" t="str">
        <f>IF(Articles!B46="","",Articles!B46)</f>
        <v/>
      </c>
      <c r="C46" s="47" t="str">
        <f>IF(Articles!C46="","",Articles!C46)</f>
        <v/>
      </c>
      <c r="D46" s="47"/>
      <c r="E46" s="47" t="str">
        <f>IF(B46="","",SUMIFS('Journal entrées et sorties'!D$8:D$400,'Journal entrées et sorties'!C$8:C$400,C46))</f>
        <v/>
      </c>
      <c r="F46" s="47" t="str">
        <f>IF(C46="","",SUMIFS('Journal entrées et sorties'!E$8:E$500,'Journal entrées et sorties'!C$8:C$500,C46))</f>
        <v/>
      </c>
      <c r="G46" s="48" t="str">
        <f t="shared" si="1"/>
        <v/>
      </c>
    </row>
    <row r="47" spans="2:7">
      <c r="B47" s="47" t="str">
        <f>IF(Articles!B47="","",Articles!B47)</f>
        <v/>
      </c>
      <c r="C47" s="47" t="str">
        <f>IF(Articles!C47="","",Articles!C47)</f>
        <v/>
      </c>
      <c r="D47" s="47"/>
      <c r="E47" s="47" t="str">
        <f>IF(B47="","",SUMIFS('Journal entrées et sorties'!D$8:D$400,'Journal entrées et sorties'!C$8:C$400,C47))</f>
        <v/>
      </c>
      <c r="F47" s="47" t="str">
        <f>IF(C47="","",SUMIFS('Journal entrées et sorties'!E$8:E$500,'Journal entrées et sorties'!C$8:C$500,C47))</f>
        <v/>
      </c>
      <c r="G47" s="48" t="str">
        <f t="shared" si="1"/>
        <v/>
      </c>
    </row>
    <row r="48" spans="2:7">
      <c r="B48" s="47" t="str">
        <f>IF(Articles!B48="","",Articles!B48)</f>
        <v/>
      </c>
      <c r="C48" s="47" t="str">
        <f>IF(Articles!C48="","",Articles!C48)</f>
        <v/>
      </c>
      <c r="D48" s="47"/>
      <c r="E48" s="47" t="str">
        <f>IF(B48="","",SUMIFS('Journal entrées et sorties'!D$8:D$400,'Journal entrées et sorties'!C$8:C$400,C48))</f>
        <v/>
      </c>
      <c r="F48" s="47" t="str">
        <f>IF(C48="","",SUMIFS('Journal entrées et sorties'!E$8:E$500,'Journal entrées et sorties'!C$8:C$500,C48))</f>
        <v/>
      </c>
      <c r="G48" s="48" t="str">
        <f t="shared" si="1"/>
        <v/>
      </c>
    </row>
    <row r="49" spans="2:7">
      <c r="B49" s="47" t="str">
        <f>IF(Articles!B49="","",Articles!B49)</f>
        <v/>
      </c>
      <c r="C49" s="47" t="str">
        <f>IF(Articles!C49="","",Articles!C49)</f>
        <v/>
      </c>
      <c r="D49" s="47"/>
      <c r="E49" s="47" t="str">
        <f>IF(B49="","",SUMIFS('Journal entrées et sorties'!D$8:D$400,'Journal entrées et sorties'!C$8:C$400,C49))</f>
        <v/>
      </c>
      <c r="F49" s="47" t="str">
        <f>IF(C49="","",SUMIFS('Journal entrées et sorties'!E$8:E$500,'Journal entrées et sorties'!C$8:C$500,C49))</f>
        <v/>
      </c>
      <c r="G49" s="48" t="str">
        <f t="shared" si="1"/>
        <v/>
      </c>
    </row>
    <row r="50" spans="2:7">
      <c r="B50" s="47" t="str">
        <f>IF(Articles!B50="","",Articles!B50)</f>
        <v/>
      </c>
      <c r="C50" s="47" t="str">
        <f>IF(Articles!C50="","",Articles!C50)</f>
        <v/>
      </c>
      <c r="D50" s="47"/>
      <c r="E50" s="47" t="str">
        <f>IF(B50="","",SUMIFS('Journal entrées et sorties'!D$8:D$400,'Journal entrées et sorties'!C$8:C$400,C50))</f>
        <v/>
      </c>
      <c r="F50" s="47" t="str">
        <f>IF(C50="","",SUMIFS('Journal entrées et sorties'!E$8:E$500,'Journal entrées et sorties'!C$8:C$500,C50))</f>
        <v/>
      </c>
      <c r="G50" s="48" t="str">
        <f t="shared" si="1"/>
        <v/>
      </c>
    </row>
    <row r="51" spans="2:7">
      <c r="B51" s="47" t="str">
        <f>IF(Articles!B51="","",Articles!B51)</f>
        <v/>
      </c>
      <c r="C51" s="47" t="str">
        <f>IF(Articles!C51="","",Articles!C51)</f>
        <v/>
      </c>
      <c r="D51" s="47"/>
      <c r="E51" s="47" t="str">
        <f>IF(B51="","",SUMIFS('Journal entrées et sorties'!D$8:D$400,'Journal entrées et sorties'!C$8:C$400,C51))</f>
        <v/>
      </c>
      <c r="F51" s="47" t="str">
        <f>IF(C51="","",SUMIFS('Journal entrées et sorties'!E$8:E$500,'Journal entrées et sorties'!C$8:C$500,C51))</f>
        <v/>
      </c>
      <c r="G51" s="48" t="str">
        <f t="shared" si="1"/>
        <v/>
      </c>
    </row>
    <row r="52" spans="2:7">
      <c r="B52" s="47" t="str">
        <f>IF(Articles!B52="","",Articles!B52)</f>
        <v/>
      </c>
      <c r="C52" s="47" t="str">
        <f>IF(Articles!C52="","",Articles!C52)</f>
        <v/>
      </c>
      <c r="D52" s="47"/>
      <c r="E52" s="47" t="str">
        <f>IF(B52="","",SUMIFS('Journal entrées et sorties'!D$8:D$400,'Journal entrées et sorties'!C$8:C$400,C52))</f>
        <v/>
      </c>
      <c r="F52" s="47" t="str">
        <f>IF(C52="","",SUMIFS('Journal entrées et sorties'!E$8:E$500,'Journal entrées et sorties'!C$8:C$500,C52))</f>
        <v/>
      </c>
      <c r="G52" s="48" t="str">
        <f t="shared" si="1"/>
        <v/>
      </c>
    </row>
    <row r="53" spans="2:7">
      <c r="B53" s="47" t="str">
        <f>IF(Articles!B53="","",Articles!B53)</f>
        <v/>
      </c>
      <c r="C53" s="47" t="str">
        <f>IF(Articles!C53="","",Articles!C53)</f>
        <v/>
      </c>
      <c r="D53" s="47"/>
      <c r="E53" s="47" t="str">
        <f>IF(B53="","",SUMIFS('Journal entrées et sorties'!D$8:D$400,'Journal entrées et sorties'!C$8:C$400,C53))</f>
        <v/>
      </c>
      <c r="F53" s="47" t="str">
        <f>IF(C53="","",SUMIFS('Journal entrées et sorties'!E$8:E$500,'Journal entrées et sorties'!C$8:C$500,C53))</f>
        <v/>
      </c>
      <c r="G53" s="48" t="str">
        <f t="shared" si="1"/>
        <v/>
      </c>
    </row>
    <row r="54" spans="2:7">
      <c r="B54" s="47" t="str">
        <f>IF(Articles!B54="","",Articles!B54)</f>
        <v/>
      </c>
      <c r="C54" s="47" t="str">
        <f>IF(Articles!C54="","",Articles!C54)</f>
        <v/>
      </c>
      <c r="D54" s="47"/>
      <c r="E54" s="47" t="str">
        <f>IF(B54="","",SUMIFS('Journal entrées et sorties'!D$8:D$400,'Journal entrées et sorties'!C$8:C$400,C54))</f>
        <v/>
      </c>
      <c r="F54" s="47" t="str">
        <f>IF(C54="","",SUMIFS('Journal entrées et sorties'!E$8:E$500,'Journal entrées et sorties'!C$8:C$500,C54))</f>
        <v/>
      </c>
      <c r="G54" s="48" t="str">
        <f t="shared" si="1"/>
        <v/>
      </c>
    </row>
    <row r="55" spans="2:7">
      <c r="B55" s="47" t="str">
        <f>IF(Articles!B55="","",Articles!B55)</f>
        <v/>
      </c>
      <c r="C55" s="47" t="str">
        <f>IF(Articles!C55="","",Articles!C55)</f>
        <v/>
      </c>
      <c r="D55" s="47"/>
      <c r="E55" s="47" t="str">
        <f>IF(B55="","",SUMIFS('Journal entrées et sorties'!D$8:D$400,'Journal entrées et sorties'!C$8:C$400,C55))</f>
        <v/>
      </c>
      <c r="F55" s="47" t="str">
        <f>IF(C55="","",SUMIFS('Journal entrées et sorties'!E$8:E$500,'Journal entrées et sorties'!C$8:C$500,C55))</f>
        <v/>
      </c>
      <c r="G55" s="48" t="str">
        <f t="shared" si="1"/>
        <v/>
      </c>
    </row>
    <row r="56" spans="2:7">
      <c r="B56" s="47" t="str">
        <f>IF(Articles!B56="","",Articles!B56)</f>
        <v/>
      </c>
      <c r="C56" s="47" t="str">
        <f>IF(Articles!C56="","",Articles!C56)</f>
        <v/>
      </c>
      <c r="D56" s="47"/>
      <c r="E56" s="47" t="str">
        <f>IF(B56="","",SUMIFS('Journal entrées et sorties'!D$8:D$400,'Journal entrées et sorties'!C$8:C$400,C56))</f>
        <v/>
      </c>
      <c r="F56" s="47" t="str">
        <f>IF(C56="","",SUMIFS('Journal entrées et sorties'!E$8:E$500,'Journal entrées et sorties'!C$8:C$500,C56))</f>
        <v/>
      </c>
      <c r="G56" s="48" t="str">
        <f t="shared" si="1"/>
        <v/>
      </c>
    </row>
    <row r="57" spans="2:7">
      <c r="B57" s="47" t="str">
        <f>IF(Articles!B57="","",Articles!B57)</f>
        <v/>
      </c>
      <c r="C57" s="47" t="str">
        <f>IF(Articles!C57="","",Articles!C57)</f>
        <v/>
      </c>
      <c r="D57" s="47"/>
      <c r="E57" s="47" t="str">
        <f>IF(B57="","",SUMIFS('Journal entrées et sorties'!D$8:D$400,'Journal entrées et sorties'!C$8:C$400,C57))</f>
        <v/>
      </c>
      <c r="F57" s="47" t="str">
        <f>IF(C57="","",SUMIFS('Journal entrées et sorties'!E$8:E$500,'Journal entrées et sorties'!C$8:C$500,C57))</f>
        <v/>
      </c>
      <c r="G57" s="48" t="str">
        <f t="shared" si="1"/>
        <v/>
      </c>
    </row>
    <row r="58" spans="2:7">
      <c r="B58" s="47" t="str">
        <f>IF(Articles!B58="","",Articles!B58)</f>
        <v/>
      </c>
      <c r="C58" s="47" t="str">
        <f>IF(Articles!C58="","",Articles!C58)</f>
        <v/>
      </c>
      <c r="D58" s="47"/>
      <c r="E58" s="47" t="str">
        <f>IF(B58="","",SUMIFS('Journal entrées et sorties'!D$8:D$400,'Journal entrées et sorties'!C$8:C$400,C58))</f>
        <v/>
      </c>
      <c r="F58" s="47" t="str">
        <f>IF(C58="","",SUMIFS('Journal entrées et sorties'!E$8:E$500,'Journal entrées et sorties'!C$8:C$500,C58))</f>
        <v/>
      </c>
      <c r="G58" s="48" t="str">
        <f t="shared" si="1"/>
        <v/>
      </c>
    </row>
    <row r="59" spans="2:7">
      <c r="B59" s="47" t="str">
        <f>IF(Articles!B59="","",Articles!B59)</f>
        <v/>
      </c>
      <c r="C59" s="47" t="str">
        <f>IF(Articles!C59="","",Articles!C59)</f>
        <v/>
      </c>
      <c r="D59" s="47"/>
      <c r="E59" s="47" t="str">
        <f>IF(B59="","",SUMIFS('Journal entrées et sorties'!D$8:D$400,'Journal entrées et sorties'!C$8:C$400,C59))</f>
        <v/>
      </c>
      <c r="F59" s="47" t="str">
        <f>IF(C59="","",SUMIFS('Journal entrées et sorties'!E$8:E$500,'Journal entrées et sorties'!C$8:C$500,C59))</f>
        <v/>
      </c>
      <c r="G59" s="48" t="str">
        <f t="shared" si="1"/>
        <v/>
      </c>
    </row>
    <row r="60" spans="2:7">
      <c r="B60" s="47" t="str">
        <f>IF(Articles!B60="","",Articles!B60)</f>
        <v/>
      </c>
      <c r="C60" s="47" t="str">
        <f>IF(Articles!C60="","",Articles!C60)</f>
        <v/>
      </c>
      <c r="D60" s="47"/>
      <c r="E60" s="47" t="str">
        <f>IF(B60="","",SUMIFS('Journal entrées et sorties'!D$8:D$400,'Journal entrées et sorties'!C$8:C$400,C60))</f>
        <v/>
      </c>
      <c r="F60" s="47" t="str">
        <f>IF(C60="","",SUMIFS('Journal entrées et sorties'!E$8:E$500,'Journal entrées et sorties'!C$8:C$500,C60))</f>
        <v/>
      </c>
      <c r="G60" s="48" t="str">
        <f t="shared" si="1"/>
        <v/>
      </c>
    </row>
    <row r="61" spans="2:7">
      <c r="B61" s="47" t="str">
        <f>IF(Articles!B61="","",Articles!B61)</f>
        <v/>
      </c>
      <c r="C61" s="47" t="str">
        <f>IF(Articles!C61="","",Articles!C61)</f>
        <v/>
      </c>
      <c r="D61" s="47"/>
      <c r="E61" s="47" t="str">
        <f>IF(B61="","",SUMIFS('Journal entrées et sorties'!D$8:D$400,'Journal entrées et sorties'!C$8:C$400,C61))</f>
        <v/>
      </c>
      <c r="F61" s="47" t="str">
        <f>IF(C61="","",SUMIFS('Journal entrées et sorties'!E$8:E$500,'Journal entrées et sorties'!C$8:C$500,C61))</f>
        <v/>
      </c>
      <c r="G61" s="48" t="str">
        <f t="shared" si="1"/>
        <v/>
      </c>
    </row>
    <row r="62" spans="2:7">
      <c r="B62" s="47" t="str">
        <f>IF(Articles!B62="","",Articles!B62)</f>
        <v/>
      </c>
      <c r="C62" s="47" t="str">
        <f>IF(Articles!C62="","",Articles!C62)</f>
        <v/>
      </c>
      <c r="D62" s="47"/>
      <c r="E62" s="47" t="str">
        <f>IF(B62="","",SUMIFS('Journal entrées et sorties'!D$8:D$400,'Journal entrées et sorties'!C$8:C$400,C62))</f>
        <v/>
      </c>
      <c r="F62" s="47" t="str">
        <f>IF(C62="","",SUMIFS('Journal entrées et sorties'!E$8:E$500,'Journal entrées et sorties'!C$8:C$500,C62))</f>
        <v/>
      </c>
      <c r="G62" s="48" t="str">
        <f t="shared" si="1"/>
        <v/>
      </c>
    </row>
    <row r="63" spans="2:7">
      <c r="B63" s="47" t="str">
        <f>IF(Articles!B63="","",Articles!B63)</f>
        <v/>
      </c>
      <c r="C63" s="47" t="str">
        <f>IF(Articles!C63="","",Articles!C63)</f>
        <v/>
      </c>
      <c r="D63" s="47"/>
      <c r="E63" s="47" t="str">
        <f>IF(B63="","",SUMIFS('Journal entrées et sorties'!D$8:D$400,'Journal entrées et sorties'!C$8:C$400,C63))</f>
        <v/>
      </c>
      <c r="F63" s="47" t="str">
        <f>IF(C63="","",SUMIFS('Journal entrées et sorties'!E$8:E$500,'Journal entrées et sorties'!C$8:C$500,C63))</f>
        <v/>
      </c>
      <c r="G63" s="48" t="str">
        <f t="shared" si="1"/>
        <v/>
      </c>
    </row>
    <row r="64" spans="2:7">
      <c r="B64" s="47" t="str">
        <f>IF(Articles!B64="","",Articles!B64)</f>
        <v/>
      </c>
      <c r="C64" s="47" t="str">
        <f>IF(Articles!C64="","",Articles!C64)</f>
        <v/>
      </c>
      <c r="D64" s="47"/>
      <c r="E64" s="47" t="str">
        <f>IF(B64="","",SUMIFS('Journal entrées et sorties'!D$8:D$400,'Journal entrées et sorties'!C$8:C$400,C64))</f>
        <v/>
      </c>
      <c r="F64" s="47" t="str">
        <f>IF(C64="","",SUMIFS('Journal entrées et sorties'!E$8:E$500,'Journal entrées et sorties'!C$8:C$500,C64))</f>
        <v/>
      </c>
      <c r="G64" s="48" t="str">
        <f t="shared" si="1"/>
        <v/>
      </c>
    </row>
    <row r="65" spans="2:7">
      <c r="B65" s="47" t="str">
        <f>IF(Articles!B65="","",Articles!B65)</f>
        <v/>
      </c>
      <c r="C65" s="47" t="str">
        <f>IF(Articles!C65="","",Articles!C65)</f>
        <v/>
      </c>
      <c r="D65" s="47"/>
      <c r="E65" s="47" t="str">
        <f>IF(B65="","",SUMIFS('Journal entrées et sorties'!D$8:D$400,'Journal entrées et sorties'!C$8:C$400,C65))</f>
        <v/>
      </c>
      <c r="F65" s="47" t="str">
        <f>IF(C65="","",SUMIFS('Journal entrées et sorties'!E$8:E$500,'Journal entrées et sorties'!C$8:C$500,C65))</f>
        <v/>
      </c>
      <c r="G65" s="48" t="str">
        <f t="shared" si="1"/>
        <v/>
      </c>
    </row>
    <row r="66" spans="2:7">
      <c r="B66" s="47" t="str">
        <f>IF(Articles!B66="","",Articles!B66)</f>
        <v/>
      </c>
      <c r="C66" s="47" t="str">
        <f>IF(Articles!C66="","",Articles!C66)</f>
        <v/>
      </c>
      <c r="D66" s="47"/>
      <c r="E66" s="47" t="str">
        <f>IF(B66="","",SUMIFS('Journal entrées et sorties'!D$8:D$400,'Journal entrées et sorties'!C$8:C$400,C66))</f>
        <v/>
      </c>
      <c r="F66" s="47" t="str">
        <f>IF(C66="","",SUMIFS('Journal entrées et sorties'!E$8:E$500,'Journal entrées et sorties'!C$8:C$500,C66))</f>
        <v/>
      </c>
      <c r="G66" s="48" t="str">
        <f t="shared" si="1"/>
        <v/>
      </c>
    </row>
    <row r="67" spans="2:7">
      <c r="B67" s="47" t="str">
        <f>IF(Articles!B67="","",Articles!B67)</f>
        <v/>
      </c>
      <c r="C67" s="47" t="str">
        <f>IF(Articles!C67="","",Articles!C67)</f>
        <v/>
      </c>
      <c r="D67" s="47"/>
      <c r="E67" s="47" t="str">
        <f>IF(B67="","",SUMIFS('Journal entrées et sorties'!D$8:D$400,'Journal entrées et sorties'!C$8:C$400,C67))</f>
        <v/>
      </c>
      <c r="F67" s="47" t="str">
        <f>IF(C67="","",SUMIFS('Journal entrées et sorties'!E$8:E$500,'Journal entrées et sorties'!C$8:C$500,C67))</f>
        <v/>
      </c>
      <c r="G67" s="48" t="str">
        <f t="shared" si="1"/>
        <v/>
      </c>
    </row>
    <row r="68" spans="2:7">
      <c r="B68" s="47" t="str">
        <f>IF(Articles!B68="","",Articles!B68)</f>
        <v/>
      </c>
      <c r="C68" s="47" t="str">
        <f>IF(Articles!C68="","",Articles!C68)</f>
        <v/>
      </c>
      <c r="D68" s="47"/>
      <c r="E68" s="47" t="str">
        <f>IF(B68="","",SUMIFS('Journal entrées et sorties'!D$8:D$400,'Journal entrées et sorties'!C$8:C$400,C68))</f>
        <v/>
      </c>
      <c r="F68" s="47" t="str">
        <f>IF(C68="","",SUMIFS('Journal entrées et sorties'!E$8:E$500,'Journal entrées et sorties'!C$8:C$500,C68))</f>
        <v/>
      </c>
      <c r="G68" s="48" t="str">
        <f t="shared" si="1"/>
        <v/>
      </c>
    </row>
    <row r="69" spans="2:7">
      <c r="B69" s="47" t="str">
        <f>IF(Articles!B69="","",Articles!B69)</f>
        <v/>
      </c>
      <c r="C69" s="47" t="str">
        <f>IF(Articles!C69="","",Articles!C69)</f>
        <v/>
      </c>
      <c r="D69" s="47"/>
      <c r="E69" s="47" t="str">
        <f>IF(B69="","",SUMIFS('Journal entrées et sorties'!D$8:D$400,'Journal entrées et sorties'!C$8:C$400,C69))</f>
        <v/>
      </c>
      <c r="F69" s="47" t="str">
        <f>IF(C69="","",SUMIFS('Journal entrées et sorties'!E$8:E$500,'Journal entrées et sorties'!C$8:C$500,C69))</f>
        <v/>
      </c>
      <c r="G69" s="48" t="str">
        <f t="shared" si="1"/>
        <v/>
      </c>
    </row>
    <row r="70" spans="2:7">
      <c r="B70" s="47" t="str">
        <f>IF(Articles!B70="","",Articles!B70)</f>
        <v/>
      </c>
      <c r="C70" s="47" t="str">
        <f>IF(Articles!C70="","",Articles!C70)</f>
        <v/>
      </c>
      <c r="D70" s="47"/>
      <c r="E70" s="47" t="str">
        <f>IF(B70="","",SUMIFS('Journal entrées et sorties'!D$8:D$400,'Journal entrées et sorties'!C$8:C$400,C70))</f>
        <v/>
      </c>
      <c r="F70" s="47" t="str">
        <f>IF(C70="","",SUMIFS('Journal entrées et sorties'!E$8:E$500,'Journal entrées et sorties'!C$8:C$500,C70))</f>
        <v/>
      </c>
      <c r="G70" s="48" t="str">
        <f t="shared" si="1"/>
        <v/>
      </c>
    </row>
    <row r="71" spans="2:7">
      <c r="B71" s="47" t="str">
        <f>IF(Articles!B71="","",Articles!B71)</f>
        <v/>
      </c>
      <c r="C71" s="47" t="str">
        <f>IF(Articles!C71="","",Articles!C71)</f>
        <v/>
      </c>
      <c r="D71" s="47"/>
      <c r="E71" s="47" t="str">
        <f>IF(B71="","",SUMIFS('Journal entrées et sorties'!D$8:D$400,'Journal entrées et sorties'!C$8:C$400,C71))</f>
        <v/>
      </c>
      <c r="F71" s="47" t="str">
        <f>IF(C71="","",SUMIFS('Journal entrées et sorties'!E$8:E$500,'Journal entrées et sorties'!C$8:C$500,C71))</f>
        <v/>
      </c>
      <c r="G71" s="48" t="str">
        <f t="shared" si="1"/>
        <v/>
      </c>
    </row>
    <row r="72" spans="2:7">
      <c r="B72" s="47" t="str">
        <f>IF(Articles!B72="","",Articles!B72)</f>
        <v/>
      </c>
      <c r="C72" s="47" t="str">
        <f>IF(Articles!C72="","",Articles!C72)</f>
        <v/>
      </c>
      <c r="D72" s="47"/>
      <c r="E72" s="47" t="str">
        <f>IF(B72="","",SUMIFS('Journal entrées et sorties'!D$8:D$400,'Journal entrées et sorties'!C$8:C$400,C72))</f>
        <v/>
      </c>
      <c r="F72" s="47" t="str">
        <f>IF(C72="","",SUMIFS('Journal entrées et sorties'!E$8:E$500,'Journal entrées et sorties'!C$8:C$500,C72))</f>
        <v/>
      </c>
      <c r="G72" s="48" t="str">
        <f t="shared" si="1"/>
        <v/>
      </c>
    </row>
    <row r="73" spans="2:7">
      <c r="B73" s="47" t="str">
        <f>IF(Articles!B73="","",Articles!B73)</f>
        <v/>
      </c>
      <c r="C73" s="47" t="str">
        <f>IF(Articles!C73="","",Articles!C73)</f>
        <v/>
      </c>
      <c r="D73" s="47"/>
      <c r="E73" s="47" t="str">
        <f>IF(B73="","",SUMIFS('Journal entrées et sorties'!D$8:D$400,'Journal entrées et sorties'!C$8:C$400,C73))</f>
        <v/>
      </c>
      <c r="F73" s="47" t="str">
        <f>IF(C73="","",SUMIFS('Journal entrées et sorties'!E$8:E$500,'Journal entrées et sorties'!C$8:C$500,C73))</f>
        <v/>
      </c>
      <c r="G73" s="48" t="str">
        <f t="shared" si="1"/>
        <v/>
      </c>
    </row>
    <row r="74" spans="2:7">
      <c r="B74" s="47" t="str">
        <f>IF(Articles!B74="","",Articles!B74)</f>
        <v/>
      </c>
      <c r="C74" s="47" t="str">
        <f>IF(Articles!C74="","",Articles!C74)</f>
        <v/>
      </c>
      <c r="D74" s="47"/>
      <c r="E74" s="47" t="str">
        <f>IF(B74="","",SUMIFS('Journal entrées et sorties'!D$8:D$400,'Journal entrées et sorties'!C$8:C$400,C74))</f>
        <v/>
      </c>
      <c r="F74" s="47" t="str">
        <f>IF(C74="","",SUMIFS('Journal entrées et sorties'!E$8:E$500,'Journal entrées et sorties'!C$8:C$500,C74))</f>
        <v/>
      </c>
      <c r="G74" s="48" t="str">
        <f t="shared" si="1"/>
        <v/>
      </c>
    </row>
    <row r="75" spans="2:7">
      <c r="B75" s="47" t="str">
        <f>IF(Articles!B75="","",Articles!B75)</f>
        <v/>
      </c>
      <c r="C75" s="47" t="str">
        <f>IF(Articles!C75="","",Articles!C75)</f>
        <v/>
      </c>
      <c r="D75" s="47"/>
      <c r="E75" s="47" t="str">
        <f>IF(B75="","",SUMIFS('Journal entrées et sorties'!D$8:D$400,'Journal entrées et sorties'!C$8:C$400,C75))</f>
        <v/>
      </c>
      <c r="F75" s="47" t="str">
        <f>IF(C75="","",SUMIFS('Journal entrées et sorties'!E$8:E$500,'Journal entrées et sorties'!C$8:C$500,C75))</f>
        <v/>
      </c>
      <c r="G75" s="48" t="str">
        <f t="shared" si="1"/>
        <v/>
      </c>
    </row>
    <row r="76" spans="2:7">
      <c r="B76" s="47" t="str">
        <f>IF(Articles!B76="","",Articles!B76)</f>
        <v/>
      </c>
      <c r="C76" s="47" t="str">
        <f>IF(Articles!C76="","",Articles!C76)</f>
        <v/>
      </c>
      <c r="D76" s="47"/>
      <c r="E76" s="47" t="str">
        <f>IF(B76="","",SUMIFS('Journal entrées et sorties'!D$8:D$400,'Journal entrées et sorties'!C$8:C$400,C76))</f>
        <v/>
      </c>
      <c r="F76" s="47" t="str">
        <f>IF(C76="","",SUMIFS('Journal entrées et sorties'!E$8:E$500,'Journal entrées et sorties'!C$8:C$500,C76))</f>
        <v/>
      </c>
      <c r="G76" s="48" t="str">
        <f t="shared" si="1"/>
        <v/>
      </c>
    </row>
    <row r="77" spans="2:7">
      <c r="B77" s="47" t="str">
        <f>IF(Articles!B77="","",Articles!B77)</f>
        <v/>
      </c>
      <c r="C77" s="47" t="str">
        <f>IF(Articles!C77="","",Articles!C77)</f>
        <v/>
      </c>
      <c r="D77" s="47"/>
      <c r="E77" s="47" t="str">
        <f>IF(B77="","",SUMIFS('Journal entrées et sorties'!D$8:D$400,'Journal entrées et sorties'!C$8:C$400,C77))</f>
        <v/>
      </c>
      <c r="F77" s="47" t="str">
        <f>IF(C77="","",SUMIFS('Journal entrées et sorties'!E$8:E$500,'Journal entrées et sorties'!C$8:C$500,C77))</f>
        <v/>
      </c>
      <c r="G77" s="48" t="str">
        <f t="shared" si="1"/>
        <v/>
      </c>
    </row>
    <row r="78" spans="2:7">
      <c r="B78" s="47" t="str">
        <f>IF(Articles!B78="","",Articles!B78)</f>
        <v/>
      </c>
      <c r="C78" s="47" t="str">
        <f>IF(Articles!C78="","",Articles!C78)</f>
        <v/>
      </c>
      <c r="D78" s="47"/>
      <c r="E78" s="47" t="str">
        <f>IF(B78="","",SUMIFS('Journal entrées et sorties'!D$8:D$400,'Journal entrées et sorties'!C$8:C$400,C78))</f>
        <v/>
      </c>
      <c r="F78" s="47" t="str">
        <f>IF(C78="","",SUMIFS('Journal entrées et sorties'!E$8:E$500,'Journal entrées et sorties'!C$8:C$500,C78))</f>
        <v/>
      </c>
      <c r="G78" s="48" t="str">
        <f t="shared" si="1"/>
        <v/>
      </c>
    </row>
    <row r="79" spans="2:7">
      <c r="B79" s="47" t="str">
        <f>IF(Articles!B79="","",Articles!B79)</f>
        <v/>
      </c>
      <c r="C79" s="47" t="str">
        <f>IF(Articles!C79="","",Articles!C79)</f>
        <v/>
      </c>
      <c r="D79" s="47"/>
      <c r="E79" s="47" t="str">
        <f>IF(B79="","",SUMIFS('Journal entrées et sorties'!D$8:D$400,'Journal entrées et sorties'!C$8:C$400,C79))</f>
        <v/>
      </c>
      <c r="F79" s="47" t="str">
        <f>IF(C79="","",SUMIFS('Journal entrées et sorties'!E$8:E$500,'Journal entrées et sorties'!C$8:C$500,C79))</f>
        <v/>
      </c>
      <c r="G79" s="48" t="str">
        <f t="shared" ref="G79:G142" si="2">IF(C79="","",D79+E79-F79)</f>
        <v/>
      </c>
    </row>
    <row r="80" spans="2:7">
      <c r="B80" s="47" t="str">
        <f>IF(Articles!B80="","",Articles!B80)</f>
        <v/>
      </c>
      <c r="C80" s="47" t="str">
        <f>IF(Articles!C80="","",Articles!C80)</f>
        <v/>
      </c>
      <c r="D80" s="47"/>
      <c r="E80" s="47" t="str">
        <f>IF(B80="","",SUMIFS('Journal entrées et sorties'!D$8:D$400,'Journal entrées et sorties'!C$8:C$400,C80))</f>
        <v/>
      </c>
      <c r="F80" s="47" t="str">
        <f>IF(C80="","",SUMIFS('Journal entrées et sorties'!E$8:E$500,'Journal entrées et sorties'!C$8:C$500,C80))</f>
        <v/>
      </c>
      <c r="G80" s="48" t="str">
        <f t="shared" si="2"/>
        <v/>
      </c>
    </row>
    <row r="81" spans="2:7">
      <c r="B81" s="47" t="str">
        <f>IF(Articles!B81="","",Articles!B81)</f>
        <v/>
      </c>
      <c r="C81" s="47" t="str">
        <f>IF(Articles!C81="","",Articles!C81)</f>
        <v/>
      </c>
      <c r="D81" s="47"/>
      <c r="E81" s="47" t="str">
        <f>IF(B81="","",SUMIFS('Journal entrées et sorties'!D$8:D$400,'Journal entrées et sorties'!C$8:C$400,C81))</f>
        <v/>
      </c>
      <c r="F81" s="47" t="str">
        <f>IF(C81="","",SUMIFS('Journal entrées et sorties'!E$8:E$500,'Journal entrées et sorties'!C$8:C$500,C81))</f>
        <v/>
      </c>
      <c r="G81" s="48" t="str">
        <f t="shared" si="2"/>
        <v/>
      </c>
    </row>
    <row r="82" spans="2:7">
      <c r="B82" s="47" t="str">
        <f>IF(Articles!B82="","",Articles!B82)</f>
        <v/>
      </c>
      <c r="C82" s="47" t="str">
        <f>IF(Articles!C82="","",Articles!C82)</f>
        <v/>
      </c>
      <c r="D82" s="47"/>
      <c r="E82" s="47" t="str">
        <f>IF(B82="","",SUMIFS('Journal entrées et sorties'!D$8:D$400,'Journal entrées et sorties'!C$8:C$400,C82))</f>
        <v/>
      </c>
      <c r="F82" s="47" t="str">
        <f>IF(C82="","",SUMIFS('Journal entrées et sorties'!E$8:E$500,'Journal entrées et sorties'!C$8:C$500,C82))</f>
        <v/>
      </c>
      <c r="G82" s="48" t="str">
        <f t="shared" si="2"/>
        <v/>
      </c>
    </row>
    <row r="83" spans="2:7">
      <c r="B83" s="47" t="str">
        <f>IF(Articles!B83="","",Articles!B83)</f>
        <v/>
      </c>
      <c r="C83" s="47" t="str">
        <f>IF(Articles!C83="","",Articles!C83)</f>
        <v/>
      </c>
      <c r="D83" s="47"/>
      <c r="E83" s="47" t="str">
        <f>IF(B83="","",SUMIFS('Journal entrées et sorties'!D$8:D$400,'Journal entrées et sorties'!C$8:C$400,C83))</f>
        <v/>
      </c>
      <c r="F83" s="47" t="str">
        <f>IF(C83="","",SUMIFS('Journal entrées et sorties'!E$8:E$500,'Journal entrées et sorties'!C$8:C$500,C83))</f>
        <v/>
      </c>
      <c r="G83" s="48" t="str">
        <f t="shared" si="2"/>
        <v/>
      </c>
    </row>
    <row r="84" spans="2:7">
      <c r="B84" s="47" t="str">
        <f>IF(Articles!B84="","",Articles!B84)</f>
        <v/>
      </c>
      <c r="C84" s="47" t="str">
        <f>IF(Articles!C84="","",Articles!C84)</f>
        <v/>
      </c>
      <c r="D84" s="47"/>
      <c r="E84" s="47" t="str">
        <f>IF(B84="","",SUMIFS('Journal entrées et sorties'!D$8:D$400,'Journal entrées et sorties'!C$8:C$400,C84))</f>
        <v/>
      </c>
      <c r="F84" s="47" t="str">
        <f>IF(C84="","",SUMIFS('Journal entrées et sorties'!E$8:E$500,'Journal entrées et sorties'!C$8:C$500,C84))</f>
        <v/>
      </c>
      <c r="G84" s="48" t="str">
        <f t="shared" si="2"/>
        <v/>
      </c>
    </row>
    <row r="85" spans="2:7">
      <c r="B85" s="47" t="str">
        <f>IF(Articles!B85="","",Articles!B85)</f>
        <v/>
      </c>
      <c r="C85" s="47" t="str">
        <f>IF(Articles!C85="","",Articles!C85)</f>
        <v/>
      </c>
      <c r="D85" s="47"/>
      <c r="E85" s="47" t="str">
        <f>IF(B85="","",SUMIFS('Journal entrées et sorties'!D$8:D$400,'Journal entrées et sorties'!C$8:C$400,C85))</f>
        <v/>
      </c>
      <c r="F85" s="47" t="str">
        <f>IF(C85="","",SUMIFS('Journal entrées et sorties'!E$8:E$500,'Journal entrées et sorties'!C$8:C$500,C85))</f>
        <v/>
      </c>
      <c r="G85" s="48" t="str">
        <f t="shared" si="2"/>
        <v/>
      </c>
    </row>
    <row r="86" spans="2:7">
      <c r="B86" s="47" t="str">
        <f>IF(Articles!B86="","",Articles!B86)</f>
        <v/>
      </c>
      <c r="C86" s="47" t="str">
        <f>IF(Articles!C86="","",Articles!C86)</f>
        <v/>
      </c>
      <c r="D86" s="47"/>
      <c r="E86" s="47" t="str">
        <f>IF(B86="","",SUMIFS('Journal entrées et sorties'!D$8:D$400,'Journal entrées et sorties'!C$8:C$400,C86))</f>
        <v/>
      </c>
      <c r="F86" s="47" t="str">
        <f>IF(C86="","",SUMIFS('Journal entrées et sorties'!E$8:E$500,'Journal entrées et sorties'!C$8:C$500,C86))</f>
        <v/>
      </c>
      <c r="G86" s="48" t="str">
        <f t="shared" si="2"/>
        <v/>
      </c>
    </row>
    <row r="87" spans="2:7">
      <c r="B87" s="47" t="str">
        <f>IF(Articles!B87="","",Articles!B87)</f>
        <v/>
      </c>
      <c r="C87" s="47" t="str">
        <f>IF(Articles!C87="","",Articles!C87)</f>
        <v/>
      </c>
      <c r="D87" s="47"/>
      <c r="E87" s="47" t="str">
        <f>IF(B87="","",SUMIFS('Journal entrées et sorties'!D$8:D$400,'Journal entrées et sorties'!C$8:C$400,C87))</f>
        <v/>
      </c>
      <c r="F87" s="47" t="str">
        <f>IF(C87="","",SUMIFS('Journal entrées et sorties'!E$8:E$500,'Journal entrées et sorties'!C$8:C$500,C87))</f>
        <v/>
      </c>
      <c r="G87" s="48" t="str">
        <f t="shared" si="2"/>
        <v/>
      </c>
    </row>
    <row r="88" spans="2:7">
      <c r="B88" s="47" t="str">
        <f>IF(Articles!B88="","",Articles!B88)</f>
        <v/>
      </c>
      <c r="C88" s="47" t="str">
        <f>IF(Articles!C88="","",Articles!C88)</f>
        <v/>
      </c>
      <c r="D88" s="47"/>
      <c r="E88" s="47" t="str">
        <f>IF(B88="","",SUMIFS('Journal entrées et sorties'!D$8:D$400,'Journal entrées et sorties'!C$8:C$400,C88))</f>
        <v/>
      </c>
      <c r="F88" s="47" t="str">
        <f>IF(C88="","",SUMIFS('Journal entrées et sorties'!E$8:E$500,'Journal entrées et sorties'!C$8:C$500,C88))</f>
        <v/>
      </c>
      <c r="G88" s="48" t="str">
        <f t="shared" si="2"/>
        <v/>
      </c>
    </row>
    <row r="89" spans="2:7">
      <c r="B89" s="47" t="str">
        <f>IF(Articles!B89="","",Articles!B89)</f>
        <v/>
      </c>
      <c r="C89" s="47" t="str">
        <f>IF(Articles!C89="","",Articles!C89)</f>
        <v/>
      </c>
      <c r="D89" s="47"/>
      <c r="E89" s="47" t="str">
        <f>IF(B89="","",SUMIFS('Journal entrées et sorties'!D$8:D$400,'Journal entrées et sorties'!C$8:C$400,C89))</f>
        <v/>
      </c>
      <c r="F89" s="47" t="str">
        <f>IF(C89="","",SUMIFS('Journal entrées et sorties'!E$8:E$500,'Journal entrées et sorties'!C$8:C$500,C89))</f>
        <v/>
      </c>
      <c r="G89" s="48" t="str">
        <f t="shared" si="2"/>
        <v/>
      </c>
    </row>
    <row r="90" spans="2:7">
      <c r="B90" s="47" t="str">
        <f>IF(Articles!B90="","",Articles!B90)</f>
        <v/>
      </c>
      <c r="C90" s="47" t="str">
        <f>IF(Articles!C90="","",Articles!C90)</f>
        <v/>
      </c>
      <c r="D90" s="47"/>
      <c r="E90" s="47" t="str">
        <f>IF(B90="","",SUMIFS('Journal entrées et sorties'!D$8:D$400,'Journal entrées et sorties'!C$8:C$400,C90))</f>
        <v/>
      </c>
      <c r="F90" s="47" t="str">
        <f>IF(C90="","",SUMIFS('Journal entrées et sorties'!E$8:E$500,'Journal entrées et sorties'!C$8:C$500,C90))</f>
        <v/>
      </c>
      <c r="G90" s="48" t="str">
        <f t="shared" si="2"/>
        <v/>
      </c>
    </row>
    <row r="91" spans="2:7">
      <c r="B91" s="47" t="str">
        <f>IF(Articles!B91="","",Articles!B91)</f>
        <v/>
      </c>
      <c r="C91" s="47" t="str">
        <f>IF(Articles!C91="","",Articles!C91)</f>
        <v/>
      </c>
      <c r="D91" s="47"/>
      <c r="E91" s="47" t="str">
        <f>IF(B91="","",SUMIFS('Journal entrées et sorties'!D$8:D$400,'Journal entrées et sorties'!C$8:C$400,C91))</f>
        <v/>
      </c>
      <c r="F91" s="47" t="str">
        <f>IF(C91="","",SUMIFS('Journal entrées et sorties'!E$8:E$500,'Journal entrées et sorties'!C$8:C$500,C91))</f>
        <v/>
      </c>
      <c r="G91" s="48" t="str">
        <f t="shared" si="2"/>
        <v/>
      </c>
    </row>
    <row r="92" spans="2:7">
      <c r="B92" s="47" t="str">
        <f>IF(Articles!B92="","",Articles!B92)</f>
        <v/>
      </c>
      <c r="C92" s="47" t="str">
        <f>IF(Articles!C92="","",Articles!C92)</f>
        <v/>
      </c>
      <c r="D92" s="47"/>
      <c r="E92" s="47" t="str">
        <f>IF(B92="","",SUMIFS('Journal entrées et sorties'!D$8:D$400,'Journal entrées et sorties'!C$8:C$400,C92))</f>
        <v/>
      </c>
      <c r="F92" s="47" t="str">
        <f>IF(C92="","",SUMIFS('Journal entrées et sorties'!E$8:E$500,'Journal entrées et sorties'!C$8:C$500,C92))</f>
        <v/>
      </c>
      <c r="G92" s="48" t="str">
        <f t="shared" si="2"/>
        <v/>
      </c>
    </row>
    <row r="93" spans="2:7">
      <c r="B93" s="47" t="str">
        <f>IF(Articles!B93="","",Articles!B93)</f>
        <v/>
      </c>
      <c r="C93" s="47" t="str">
        <f>IF(Articles!C93="","",Articles!C93)</f>
        <v/>
      </c>
      <c r="D93" s="47"/>
      <c r="E93" s="47" t="str">
        <f>IF(B93="","",SUMIFS('Journal entrées et sorties'!D$8:D$400,'Journal entrées et sorties'!C$8:C$400,C93))</f>
        <v/>
      </c>
      <c r="F93" s="47" t="str">
        <f>IF(C93="","",SUMIFS('Journal entrées et sorties'!E$8:E$500,'Journal entrées et sorties'!C$8:C$500,C93))</f>
        <v/>
      </c>
      <c r="G93" s="48" t="str">
        <f t="shared" si="2"/>
        <v/>
      </c>
    </row>
    <row r="94" spans="2:7">
      <c r="B94" s="47" t="str">
        <f>IF(Articles!B94="","",Articles!B94)</f>
        <v/>
      </c>
      <c r="C94" s="47" t="str">
        <f>IF(Articles!C94="","",Articles!C94)</f>
        <v/>
      </c>
      <c r="D94" s="47"/>
      <c r="E94" s="47" t="str">
        <f>IF(B94="","",SUMIFS('Journal entrées et sorties'!D$8:D$400,'Journal entrées et sorties'!C$8:C$400,C94))</f>
        <v/>
      </c>
      <c r="F94" s="47" t="str">
        <f>IF(C94="","",SUMIFS('Journal entrées et sorties'!E$8:E$500,'Journal entrées et sorties'!C$8:C$500,C94))</f>
        <v/>
      </c>
      <c r="G94" s="48" t="str">
        <f t="shared" si="2"/>
        <v/>
      </c>
    </row>
    <row r="95" spans="2:7">
      <c r="B95" s="47" t="str">
        <f>IF(Articles!B95="","",Articles!B95)</f>
        <v/>
      </c>
      <c r="C95" s="47" t="str">
        <f>IF(Articles!C95="","",Articles!C95)</f>
        <v/>
      </c>
      <c r="D95" s="47"/>
      <c r="E95" s="47" t="str">
        <f>IF(B95="","",SUMIFS('Journal entrées et sorties'!D$8:D$400,'Journal entrées et sorties'!C$8:C$400,C95))</f>
        <v/>
      </c>
      <c r="F95" s="47" t="str">
        <f>IF(C95="","",SUMIFS('Journal entrées et sorties'!E$8:E$500,'Journal entrées et sorties'!C$8:C$500,C95))</f>
        <v/>
      </c>
      <c r="G95" s="48" t="str">
        <f t="shared" si="2"/>
        <v/>
      </c>
    </row>
    <row r="96" spans="2:7">
      <c r="B96" s="47" t="str">
        <f>IF(Articles!B96="","",Articles!B96)</f>
        <v/>
      </c>
      <c r="C96" s="47" t="str">
        <f>IF(Articles!C96="","",Articles!C96)</f>
        <v/>
      </c>
      <c r="D96" s="47"/>
      <c r="E96" s="47" t="str">
        <f>IF(B96="","",SUMIFS('Journal entrées et sorties'!D$8:D$400,'Journal entrées et sorties'!C$8:C$400,C96))</f>
        <v/>
      </c>
      <c r="F96" s="47" t="str">
        <f>IF(C96="","",SUMIFS('Journal entrées et sorties'!E$8:E$500,'Journal entrées et sorties'!C$8:C$500,C96))</f>
        <v/>
      </c>
      <c r="G96" s="48" t="str">
        <f t="shared" si="2"/>
        <v/>
      </c>
    </row>
    <row r="97" spans="2:7">
      <c r="B97" s="47" t="str">
        <f>IF(Articles!B97="","",Articles!B97)</f>
        <v/>
      </c>
      <c r="C97" s="47" t="str">
        <f>IF(Articles!C97="","",Articles!C97)</f>
        <v/>
      </c>
      <c r="D97" s="47"/>
      <c r="E97" s="47" t="str">
        <f>IF(B97="","",SUMIFS('Journal entrées et sorties'!D$8:D$400,'Journal entrées et sorties'!C$8:C$400,C97))</f>
        <v/>
      </c>
      <c r="F97" s="47" t="str">
        <f>IF(C97="","",SUMIFS('Journal entrées et sorties'!E$8:E$500,'Journal entrées et sorties'!C$8:C$500,C97))</f>
        <v/>
      </c>
      <c r="G97" s="48" t="str">
        <f t="shared" si="2"/>
        <v/>
      </c>
    </row>
    <row r="98" spans="2:7">
      <c r="B98" s="47" t="str">
        <f>IF(Articles!B98="","",Articles!B98)</f>
        <v/>
      </c>
      <c r="C98" s="47" t="str">
        <f>IF(Articles!C98="","",Articles!C98)</f>
        <v/>
      </c>
      <c r="D98" s="47"/>
      <c r="E98" s="47" t="str">
        <f>IF(B98="","",SUMIFS('Journal entrées et sorties'!D$8:D$400,'Journal entrées et sorties'!C$8:C$400,C98))</f>
        <v/>
      </c>
      <c r="F98" s="47" t="str">
        <f>IF(C98="","",SUMIFS('Journal entrées et sorties'!E$8:E$500,'Journal entrées et sorties'!C$8:C$500,C98))</f>
        <v/>
      </c>
      <c r="G98" s="48" t="str">
        <f t="shared" si="2"/>
        <v/>
      </c>
    </row>
    <row r="99" spans="2:7">
      <c r="B99" s="47" t="str">
        <f>IF(Articles!B99="","",Articles!B99)</f>
        <v/>
      </c>
      <c r="C99" s="47" t="str">
        <f>IF(Articles!C99="","",Articles!C99)</f>
        <v/>
      </c>
      <c r="D99" s="47"/>
      <c r="E99" s="47" t="str">
        <f>IF(B99="","",SUMIFS('Journal entrées et sorties'!D$8:D$400,'Journal entrées et sorties'!C$8:C$400,C99))</f>
        <v/>
      </c>
      <c r="F99" s="47" t="str">
        <f>IF(C99="","",SUMIFS('Journal entrées et sorties'!E$8:E$500,'Journal entrées et sorties'!C$8:C$500,C99))</f>
        <v/>
      </c>
      <c r="G99" s="48" t="str">
        <f t="shared" si="2"/>
        <v/>
      </c>
    </row>
    <row r="100" spans="2:7">
      <c r="B100" s="47" t="str">
        <f>IF(Articles!B100="","",Articles!B100)</f>
        <v/>
      </c>
      <c r="C100" s="47" t="str">
        <f>IF(Articles!C100="","",Articles!C100)</f>
        <v/>
      </c>
      <c r="D100" s="47"/>
      <c r="E100" s="47" t="str">
        <f>IF(B100="","",SUMIFS('Journal entrées et sorties'!D$8:D$400,'Journal entrées et sorties'!C$8:C$400,C100))</f>
        <v/>
      </c>
      <c r="F100" s="47" t="str">
        <f>IF(C100="","",SUMIFS('Journal entrées et sorties'!E$8:E$500,'Journal entrées et sorties'!C$8:C$500,C100))</f>
        <v/>
      </c>
      <c r="G100" s="48" t="str">
        <f t="shared" si="2"/>
        <v/>
      </c>
    </row>
    <row r="101" spans="2:7">
      <c r="B101" s="47" t="str">
        <f>IF(Articles!B101="","",Articles!B101)</f>
        <v/>
      </c>
      <c r="C101" s="47" t="str">
        <f>IF(Articles!C101="","",Articles!C101)</f>
        <v/>
      </c>
      <c r="D101" s="47"/>
      <c r="E101" s="47" t="str">
        <f>IF(B101="","",SUMIFS('Journal entrées et sorties'!D$8:D$400,'Journal entrées et sorties'!C$8:C$400,C101))</f>
        <v/>
      </c>
      <c r="F101" s="47" t="str">
        <f>IF(C101="","",SUMIFS('Journal entrées et sorties'!E$8:E$500,'Journal entrées et sorties'!C$8:C$500,C101))</f>
        <v/>
      </c>
      <c r="G101" s="48" t="str">
        <f t="shared" si="2"/>
        <v/>
      </c>
    </row>
    <row r="102" spans="2:7">
      <c r="B102" s="47" t="str">
        <f>IF(Articles!B102="","",Articles!B102)</f>
        <v/>
      </c>
      <c r="C102" s="47" t="str">
        <f>IF(Articles!C102="","",Articles!C102)</f>
        <v/>
      </c>
      <c r="D102" s="47"/>
      <c r="E102" s="47" t="str">
        <f>IF(B102="","",SUMIFS('Journal entrées et sorties'!D$8:D$400,'Journal entrées et sorties'!C$8:C$400,C102))</f>
        <v/>
      </c>
      <c r="F102" s="47" t="str">
        <f>IF(C102="","",SUMIFS('Journal entrées et sorties'!E$8:E$500,'Journal entrées et sorties'!C$8:C$500,C102))</f>
        <v/>
      </c>
      <c r="G102" s="48" t="str">
        <f t="shared" si="2"/>
        <v/>
      </c>
    </row>
    <row r="103" spans="2:7">
      <c r="B103" s="47" t="str">
        <f>IF(Articles!B103="","",Articles!B103)</f>
        <v/>
      </c>
      <c r="C103" s="47" t="str">
        <f>IF(Articles!C103="","",Articles!C103)</f>
        <v/>
      </c>
      <c r="D103" s="47"/>
      <c r="E103" s="47" t="str">
        <f>IF(B103="","",SUMIFS('Journal entrées et sorties'!D$8:D$400,'Journal entrées et sorties'!C$8:C$400,C103))</f>
        <v/>
      </c>
      <c r="F103" s="47" t="str">
        <f>IF(C103="","",SUMIFS('Journal entrées et sorties'!E$8:E$500,'Journal entrées et sorties'!C$8:C$500,C103))</f>
        <v/>
      </c>
      <c r="G103" s="48" t="str">
        <f t="shared" si="2"/>
        <v/>
      </c>
    </row>
    <row r="104" spans="2:7">
      <c r="B104" s="47" t="str">
        <f>IF(Articles!B104="","",Articles!B104)</f>
        <v/>
      </c>
      <c r="C104" s="47" t="str">
        <f>IF(Articles!C104="","",Articles!C104)</f>
        <v/>
      </c>
      <c r="D104" s="47"/>
      <c r="E104" s="47" t="str">
        <f>IF(B104="","",SUMIFS('Journal entrées et sorties'!D$8:D$400,'Journal entrées et sorties'!C$8:C$400,C104))</f>
        <v/>
      </c>
      <c r="F104" s="47" t="str">
        <f>IF(C104="","",SUMIFS('Journal entrées et sorties'!E$8:E$500,'Journal entrées et sorties'!C$8:C$500,C104))</f>
        <v/>
      </c>
      <c r="G104" s="48" t="str">
        <f t="shared" si="2"/>
        <v/>
      </c>
    </row>
    <row r="105" spans="2:7">
      <c r="B105" s="47" t="str">
        <f>IF(Articles!B105="","",Articles!B105)</f>
        <v/>
      </c>
      <c r="C105" s="47" t="str">
        <f>IF(Articles!C105="","",Articles!C105)</f>
        <v/>
      </c>
      <c r="D105" s="47"/>
      <c r="E105" s="47" t="str">
        <f>IF(B105="","",SUMIFS('Journal entrées et sorties'!D$8:D$400,'Journal entrées et sorties'!C$8:C$400,C105))</f>
        <v/>
      </c>
      <c r="F105" s="47" t="str">
        <f>IF(C105="","",SUMIFS('Journal entrées et sorties'!E$8:E$500,'Journal entrées et sorties'!C$8:C$500,C105))</f>
        <v/>
      </c>
      <c r="G105" s="48" t="str">
        <f t="shared" si="2"/>
        <v/>
      </c>
    </row>
    <row r="106" spans="2:7">
      <c r="B106" s="47" t="str">
        <f>IF(Articles!B106="","",Articles!B106)</f>
        <v/>
      </c>
      <c r="C106" s="47" t="str">
        <f>IF(Articles!C106="","",Articles!C106)</f>
        <v/>
      </c>
      <c r="D106" s="47"/>
      <c r="E106" s="47" t="str">
        <f>IF(B106="","",SUMIFS('Journal entrées et sorties'!D$8:D$400,'Journal entrées et sorties'!C$8:C$400,C106))</f>
        <v/>
      </c>
      <c r="F106" s="47" t="str">
        <f>IF(C106="","",SUMIFS('Journal entrées et sorties'!E$8:E$500,'Journal entrées et sorties'!C$8:C$500,C106))</f>
        <v/>
      </c>
      <c r="G106" s="48" t="str">
        <f t="shared" si="2"/>
        <v/>
      </c>
    </row>
    <row r="107" spans="2:7">
      <c r="B107" s="47" t="str">
        <f>IF(Articles!B107="","",Articles!B107)</f>
        <v/>
      </c>
      <c r="C107" s="47" t="str">
        <f>IF(Articles!C107="","",Articles!C107)</f>
        <v/>
      </c>
      <c r="D107" s="47"/>
      <c r="E107" s="47" t="str">
        <f>IF(B107="","",SUMIFS('Journal entrées et sorties'!D$8:D$400,'Journal entrées et sorties'!C$8:C$400,C107))</f>
        <v/>
      </c>
      <c r="F107" s="47" t="str">
        <f>IF(C107="","",SUMIFS('Journal entrées et sorties'!E$8:E$500,'Journal entrées et sorties'!C$8:C$500,C107))</f>
        <v/>
      </c>
      <c r="G107" s="48" t="str">
        <f t="shared" si="2"/>
        <v/>
      </c>
    </row>
    <row r="108" spans="2:7">
      <c r="B108" s="47" t="str">
        <f>IF(Articles!B108="","",Articles!B108)</f>
        <v/>
      </c>
      <c r="C108" s="47" t="str">
        <f>IF(Articles!C108="","",Articles!C108)</f>
        <v/>
      </c>
      <c r="D108" s="47"/>
      <c r="E108" s="47" t="str">
        <f>IF(B108="","",SUMIFS('Journal entrées et sorties'!D$8:D$400,'Journal entrées et sorties'!C$8:C$400,C108))</f>
        <v/>
      </c>
      <c r="F108" s="47" t="str">
        <f>IF(C108="","",SUMIFS('Journal entrées et sorties'!E$8:E$500,'Journal entrées et sorties'!C$8:C$500,C108))</f>
        <v/>
      </c>
      <c r="G108" s="48" t="str">
        <f t="shared" si="2"/>
        <v/>
      </c>
    </row>
    <row r="109" spans="2:7">
      <c r="B109" s="47" t="str">
        <f>IF(Articles!B109="","",Articles!B109)</f>
        <v/>
      </c>
      <c r="C109" s="47" t="str">
        <f>IF(Articles!C109="","",Articles!C109)</f>
        <v/>
      </c>
      <c r="D109" s="47"/>
      <c r="E109" s="47" t="str">
        <f>IF(B109="","",SUMIFS('Journal entrées et sorties'!D$8:D$400,'Journal entrées et sorties'!C$8:C$400,C109))</f>
        <v/>
      </c>
      <c r="F109" s="47" t="str">
        <f>IF(C109="","",SUMIFS('Journal entrées et sorties'!E$8:E$500,'Journal entrées et sorties'!C$8:C$500,C109))</f>
        <v/>
      </c>
      <c r="G109" s="48" t="str">
        <f t="shared" si="2"/>
        <v/>
      </c>
    </row>
    <row r="110" spans="2:7">
      <c r="B110" s="47" t="str">
        <f>IF(Articles!B110="","",Articles!B110)</f>
        <v/>
      </c>
      <c r="C110" s="47" t="str">
        <f>IF(Articles!C110="","",Articles!C110)</f>
        <v/>
      </c>
      <c r="D110" s="47"/>
      <c r="E110" s="47" t="str">
        <f>IF(B110="","",SUMIFS('Journal entrées et sorties'!D$8:D$400,'Journal entrées et sorties'!C$8:C$400,C110))</f>
        <v/>
      </c>
      <c r="F110" s="47" t="str">
        <f>IF(C110="","",SUMIFS('Journal entrées et sorties'!E$8:E$500,'Journal entrées et sorties'!C$8:C$500,C110))</f>
        <v/>
      </c>
      <c r="G110" s="48" t="str">
        <f t="shared" si="2"/>
        <v/>
      </c>
    </row>
    <row r="111" spans="2:7">
      <c r="B111" s="47" t="str">
        <f>IF(Articles!B111="","",Articles!B111)</f>
        <v/>
      </c>
      <c r="C111" s="47" t="str">
        <f>IF(Articles!C111="","",Articles!C111)</f>
        <v/>
      </c>
      <c r="D111" s="47"/>
      <c r="E111" s="47" t="str">
        <f>IF(B111="","",SUMIFS('Journal entrées et sorties'!D$8:D$400,'Journal entrées et sorties'!C$8:C$400,C111))</f>
        <v/>
      </c>
      <c r="F111" s="47" t="str">
        <f>IF(C111="","",SUMIFS('Journal entrées et sorties'!E$8:E$500,'Journal entrées et sorties'!C$8:C$500,C111))</f>
        <v/>
      </c>
      <c r="G111" s="48" t="str">
        <f t="shared" si="2"/>
        <v/>
      </c>
    </row>
    <row r="112" spans="2:7">
      <c r="B112" s="47" t="str">
        <f>IF(Articles!B112="","",Articles!B112)</f>
        <v/>
      </c>
      <c r="C112" s="47" t="str">
        <f>IF(Articles!C112="","",Articles!C112)</f>
        <v/>
      </c>
      <c r="D112" s="47"/>
      <c r="E112" s="47" t="str">
        <f>IF(B112="","",SUMIFS('Journal entrées et sorties'!D$8:D$400,'Journal entrées et sorties'!C$8:C$400,C112))</f>
        <v/>
      </c>
      <c r="F112" s="47" t="str">
        <f>IF(C112="","",SUMIFS('Journal entrées et sorties'!E$8:E$500,'Journal entrées et sorties'!C$8:C$500,C112))</f>
        <v/>
      </c>
      <c r="G112" s="48" t="str">
        <f t="shared" si="2"/>
        <v/>
      </c>
    </row>
    <row r="113" spans="2:7">
      <c r="B113" s="47" t="str">
        <f>IF(Articles!B113="","",Articles!B113)</f>
        <v/>
      </c>
      <c r="C113" s="47" t="str">
        <f>IF(Articles!C113="","",Articles!C113)</f>
        <v/>
      </c>
      <c r="D113" s="47"/>
      <c r="E113" s="47" t="str">
        <f>IF(B113="","",SUMIFS('Journal entrées et sorties'!D$8:D$400,'Journal entrées et sorties'!C$8:C$400,C113))</f>
        <v/>
      </c>
      <c r="F113" s="47" t="str">
        <f>IF(C113="","",SUMIFS('Journal entrées et sorties'!E$8:E$500,'Journal entrées et sorties'!C$8:C$500,C113))</f>
        <v/>
      </c>
      <c r="G113" s="48" t="str">
        <f t="shared" si="2"/>
        <v/>
      </c>
    </row>
    <row r="114" spans="2:7">
      <c r="B114" s="47" t="str">
        <f>IF(Articles!B114="","",Articles!B114)</f>
        <v/>
      </c>
      <c r="C114" s="47" t="str">
        <f>IF(Articles!C114="","",Articles!C114)</f>
        <v/>
      </c>
      <c r="D114" s="47"/>
      <c r="E114" s="47" t="str">
        <f>IF(B114="","",SUMIFS('Journal entrées et sorties'!D$8:D$400,'Journal entrées et sorties'!C$8:C$400,C114))</f>
        <v/>
      </c>
      <c r="F114" s="47" t="str">
        <f>IF(C114="","",SUMIFS('Journal entrées et sorties'!E$8:E$500,'Journal entrées et sorties'!C$8:C$500,C114))</f>
        <v/>
      </c>
      <c r="G114" s="48" t="str">
        <f t="shared" si="2"/>
        <v/>
      </c>
    </row>
    <row r="115" spans="2:7">
      <c r="B115" s="47" t="str">
        <f>IF(Articles!B115="","",Articles!B115)</f>
        <v/>
      </c>
      <c r="C115" s="47" t="str">
        <f>IF(Articles!C115="","",Articles!C115)</f>
        <v/>
      </c>
      <c r="D115" s="47"/>
      <c r="E115" s="47" t="str">
        <f>IF(B115="","",SUMIFS('Journal entrées et sorties'!D$8:D$400,'Journal entrées et sorties'!C$8:C$400,C115))</f>
        <v/>
      </c>
      <c r="F115" s="47" t="str">
        <f>IF(C115="","",SUMIFS('Journal entrées et sorties'!E$8:E$500,'Journal entrées et sorties'!C$8:C$500,C115))</f>
        <v/>
      </c>
      <c r="G115" s="48" t="str">
        <f t="shared" si="2"/>
        <v/>
      </c>
    </row>
    <row r="116" spans="2:7">
      <c r="B116" s="47" t="str">
        <f>IF(Articles!B116="","",Articles!B116)</f>
        <v/>
      </c>
      <c r="C116" s="47" t="str">
        <f>IF(Articles!C116="","",Articles!C116)</f>
        <v/>
      </c>
      <c r="D116" s="47"/>
      <c r="E116" s="47" t="str">
        <f>IF(B116="","",SUMIFS('Journal entrées et sorties'!D$8:D$400,'Journal entrées et sorties'!C$8:C$400,C116))</f>
        <v/>
      </c>
      <c r="F116" s="47" t="str">
        <f>IF(C116="","",SUMIFS('Journal entrées et sorties'!E$8:E$500,'Journal entrées et sorties'!C$8:C$500,C116))</f>
        <v/>
      </c>
      <c r="G116" s="48" t="str">
        <f t="shared" si="2"/>
        <v/>
      </c>
    </row>
    <row r="117" spans="2:7">
      <c r="B117" s="47" t="str">
        <f>IF(Articles!B117="","",Articles!B117)</f>
        <v/>
      </c>
      <c r="C117" s="47" t="str">
        <f>IF(Articles!C117="","",Articles!C117)</f>
        <v/>
      </c>
      <c r="D117" s="47"/>
      <c r="E117" s="47" t="str">
        <f>IF(B117="","",SUMIFS('Journal entrées et sorties'!D$8:D$400,'Journal entrées et sorties'!C$8:C$400,C117))</f>
        <v/>
      </c>
      <c r="F117" s="47" t="str">
        <f>IF(C117="","",SUMIFS('Journal entrées et sorties'!E$8:E$500,'Journal entrées et sorties'!C$8:C$500,C117))</f>
        <v/>
      </c>
      <c r="G117" s="48" t="str">
        <f t="shared" si="2"/>
        <v/>
      </c>
    </row>
    <row r="118" spans="2:7">
      <c r="B118" s="47" t="str">
        <f>IF(Articles!B118="","",Articles!B118)</f>
        <v/>
      </c>
      <c r="C118" s="47" t="str">
        <f>IF(Articles!C118="","",Articles!C118)</f>
        <v/>
      </c>
      <c r="D118" s="47"/>
      <c r="E118" s="47" t="str">
        <f>IF(B118="","",SUMIFS('Journal entrées et sorties'!D$8:D$400,'Journal entrées et sorties'!C$8:C$400,C118))</f>
        <v/>
      </c>
      <c r="F118" s="47" t="str">
        <f>IF(C118="","",SUMIFS('Journal entrées et sorties'!E$8:E$500,'Journal entrées et sorties'!C$8:C$500,C118))</f>
        <v/>
      </c>
      <c r="G118" s="48" t="str">
        <f t="shared" si="2"/>
        <v/>
      </c>
    </row>
    <row r="119" spans="2:7">
      <c r="B119" s="47" t="str">
        <f>IF(Articles!B119="","",Articles!B119)</f>
        <v/>
      </c>
      <c r="C119" s="47" t="str">
        <f>IF(Articles!C119="","",Articles!C119)</f>
        <v/>
      </c>
      <c r="D119" s="47"/>
      <c r="E119" s="47" t="str">
        <f>IF(B119="","",SUMIFS('Journal entrées et sorties'!D$8:D$400,'Journal entrées et sorties'!C$8:C$400,C119))</f>
        <v/>
      </c>
      <c r="F119" s="47" t="str">
        <f>IF(C119="","",SUMIFS('Journal entrées et sorties'!E$8:E$500,'Journal entrées et sorties'!C$8:C$500,C119))</f>
        <v/>
      </c>
      <c r="G119" s="48" t="str">
        <f t="shared" si="2"/>
        <v/>
      </c>
    </row>
    <row r="120" spans="2:7">
      <c r="B120" s="47" t="str">
        <f>IF(Articles!B120="","",Articles!B120)</f>
        <v/>
      </c>
      <c r="C120" s="47" t="str">
        <f>IF(Articles!C120="","",Articles!C120)</f>
        <v/>
      </c>
      <c r="D120" s="47"/>
      <c r="E120" s="47" t="str">
        <f>IF(B120="","",SUMIFS('Journal entrées et sorties'!D$8:D$400,'Journal entrées et sorties'!C$8:C$400,C120))</f>
        <v/>
      </c>
      <c r="F120" s="47" t="str">
        <f>IF(C120="","",SUMIFS('Journal entrées et sorties'!E$8:E$500,'Journal entrées et sorties'!C$8:C$500,C120))</f>
        <v/>
      </c>
      <c r="G120" s="48" t="str">
        <f t="shared" si="2"/>
        <v/>
      </c>
    </row>
    <row r="121" spans="2:7">
      <c r="B121" s="47" t="str">
        <f>IF(Articles!B121="","",Articles!B121)</f>
        <v/>
      </c>
      <c r="C121" s="47" t="str">
        <f>IF(Articles!C121="","",Articles!C121)</f>
        <v/>
      </c>
      <c r="D121" s="47"/>
      <c r="E121" s="47" t="str">
        <f>IF(B121="","",SUMIFS('Journal entrées et sorties'!D$8:D$400,'Journal entrées et sorties'!C$8:C$400,C121))</f>
        <v/>
      </c>
      <c r="F121" s="47" t="str">
        <f>IF(C121="","",SUMIFS('Journal entrées et sorties'!E$8:E$500,'Journal entrées et sorties'!C$8:C$500,C121))</f>
        <v/>
      </c>
      <c r="G121" s="48" t="str">
        <f t="shared" si="2"/>
        <v/>
      </c>
    </row>
    <row r="122" spans="2:7">
      <c r="B122" s="47" t="str">
        <f>IF(Articles!B122="","",Articles!B122)</f>
        <v/>
      </c>
      <c r="C122" s="47" t="str">
        <f>IF(Articles!C122="","",Articles!C122)</f>
        <v/>
      </c>
      <c r="D122" s="47"/>
      <c r="E122" s="47" t="str">
        <f>IF(B122="","",SUMIFS('Journal entrées et sorties'!D$8:D$400,'Journal entrées et sorties'!C$8:C$400,C122))</f>
        <v/>
      </c>
      <c r="F122" s="47" t="str">
        <f>IF(C122="","",SUMIFS('Journal entrées et sorties'!E$8:E$500,'Journal entrées et sorties'!C$8:C$500,C122))</f>
        <v/>
      </c>
      <c r="G122" s="48" t="str">
        <f t="shared" si="2"/>
        <v/>
      </c>
    </row>
    <row r="123" spans="2:7">
      <c r="B123" s="47" t="str">
        <f>IF(Articles!B123="","",Articles!B123)</f>
        <v/>
      </c>
      <c r="C123" s="47" t="str">
        <f>IF(Articles!C123="","",Articles!C123)</f>
        <v/>
      </c>
      <c r="D123" s="47"/>
      <c r="E123" s="47" t="str">
        <f>IF(B123="","",SUMIFS('Journal entrées et sorties'!D$8:D$400,'Journal entrées et sorties'!C$8:C$400,C123))</f>
        <v/>
      </c>
      <c r="F123" s="47" t="str">
        <f>IF(C123="","",SUMIFS('Journal entrées et sorties'!E$8:E$500,'Journal entrées et sorties'!C$8:C$500,C123))</f>
        <v/>
      </c>
      <c r="G123" s="48" t="str">
        <f t="shared" si="2"/>
        <v/>
      </c>
    </row>
    <row r="124" spans="2:7">
      <c r="B124" s="47" t="str">
        <f>IF(Articles!B124="","",Articles!B124)</f>
        <v/>
      </c>
      <c r="C124" s="47" t="str">
        <f>IF(Articles!C124="","",Articles!C124)</f>
        <v/>
      </c>
      <c r="D124" s="47"/>
      <c r="E124" s="47" t="str">
        <f>IF(B124="","",SUMIFS('Journal entrées et sorties'!D$8:D$400,'Journal entrées et sorties'!C$8:C$400,C124))</f>
        <v/>
      </c>
      <c r="F124" s="47" t="str">
        <f>IF(C124="","",SUMIFS('Journal entrées et sorties'!E$8:E$500,'Journal entrées et sorties'!C$8:C$500,C124))</f>
        <v/>
      </c>
      <c r="G124" s="48" t="str">
        <f t="shared" si="2"/>
        <v/>
      </c>
    </row>
    <row r="125" spans="2:7">
      <c r="B125" s="47" t="str">
        <f>IF(Articles!B125="","",Articles!B125)</f>
        <v/>
      </c>
      <c r="C125" s="47" t="str">
        <f>IF(Articles!C125="","",Articles!C125)</f>
        <v/>
      </c>
      <c r="D125" s="47"/>
      <c r="E125" s="47" t="str">
        <f>IF(B125="","",SUMIFS('Journal entrées et sorties'!D$8:D$400,'Journal entrées et sorties'!C$8:C$400,C125))</f>
        <v/>
      </c>
      <c r="F125" s="47" t="str">
        <f>IF(C125="","",SUMIFS('Journal entrées et sorties'!E$8:E$500,'Journal entrées et sorties'!C$8:C$500,C125))</f>
        <v/>
      </c>
      <c r="G125" s="48" t="str">
        <f t="shared" si="2"/>
        <v/>
      </c>
    </row>
    <row r="126" spans="2:7">
      <c r="B126" s="47" t="str">
        <f>IF(Articles!B126="","",Articles!B126)</f>
        <v/>
      </c>
      <c r="C126" s="47" t="str">
        <f>IF(Articles!C126="","",Articles!C126)</f>
        <v/>
      </c>
      <c r="D126" s="47"/>
      <c r="E126" s="47" t="str">
        <f>IF(B126="","",SUMIFS('Journal entrées et sorties'!D$8:D$400,'Journal entrées et sorties'!C$8:C$400,C126))</f>
        <v/>
      </c>
      <c r="F126" s="47" t="str">
        <f>IF(C126="","",SUMIFS('Journal entrées et sorties'!E$8:E$500,'Journal entrées et sorties'!C$8:C$500,C126))</f>
        <v/>
      </c>
      <c r="G126" s="48" t="str">
        <f t="shared" si="2"/>
        <v/>
      </c>
    </row>
    <row r="127" spans="2:7">
      <c r="B127" s="47" t="str">
        <f>IF(Articles!B127="","",Articles!B127)</f>
        <v/>
      </c>
      <c r="C127" s="47" t="str">
        <f>IF(Articles!C127="","",Articles!C127)</f>
        <v/>
      </c>
      <c r="D127" s="47"/>
      <c r="E127" s="47" t="str">
        <f>IF(B127="","",SUMIFS('Journal entrées et sorties'!D$8:D$400,'Journal entrées et sorties'!C$8:C$400,C127))</f>
        <v/>
      </c>
      <c r="F127" s="47" t="str">
        <f>IF(C127="","",SUMIFS('Journal entrées et sorties'!E$8:E$500,'Journal entrées et sorties'!C$8:C$500,C127))</f>
        <v/>
      </c>
      <c r="G127" s="48" t="str">
        <f t="shared" si="2"/>
        <v/>
      </c>
    </row>
    <row r="128" spans="2:7">
      <c r="B128" s="47" t="str">
        <f>IF(Articles!B128="","",Articles!B128)</f>
        <v/>
      </c>
      <c r="C128" s="47" t="str">
        <f>IF(Articles!C128="","",Articles!C128)</f>
        <v/>
      </c>
      <c r="D128" s="47"/>
      <c r="E128" s="47" t="str">
        <f>IF(B128="","",SUMIFS('Journal entrées et sorties'!D$8:D$400,'Journal entrées et sorties'!C$8:C$400,C128))</f>
        <v/>
      </c>
      <c r="F128" s="47" t="str">
        <f>IF(C128="","",SUMIFS('Journal entrées et sorties'!E$8:E$500,'Journal entrées et sorties'!C$8:C$500,C128))</f>
        <v/>
      </c>
      <c r="G128" s="48" t="str">
        <f t="shared" si="2"/>
        <v/>
      </c>
    </row>
    <row r="129" spans="2:7">
      <c r="B129" s="47" t="str">
        <f>IF(Articles!B129="","",Articles!B129)</f>
        <v/>
      </c>
      <c r="C129" s="47" t="str">
        <f>IF(Articles!C129="","",Articles!C129)</f>
        <v/>
      </c>
      <c r="D129" s="47"/>
      <c r="E129" s="47" t="str">
        <f>IF(B129="","",SUMIFS('Journal entrées et sorties'!D$8:D$400,'Journal entrées et sorties'!C$8:C$400,C129))</f>
        <v/>
      </c>
      <c r="F129" s="47" t="str">
        <f>IF(C129="","",SUMIFS('Journal entrées et sorties'!E$8:E$500,'Journal entrées et sorties'!C$8:C$500,C129))</f>
        <v/>
      </c>
      <c r="G129" s="48" t="str">
        <f t="shared" si="2"/>
        <v/>
      </c>
    </row>
    <row r="130" spans="2:7">
      <c r="B130" s="47" t="str">
        <f>IF(Articles!B130="","",Articles!B130)</f>
        <v/>
      </c>
      <c r="C130" s="47" t="str">
        <f>IF(Articles!C130="","",Articles!C130)</f>
        <v/>
      </c>
      <c r="D130" s="47"/>
      <c r="E130" s="47" t="str">
        <f>IF(B130="","",SUMIFS('Journal entrées et sorties'!D$8:D$400,'Journal entrées et sorties'!C$8:C$400,C130))</f>
        <v/>
      </c>
      <c r="F130" s="47" t="str">
        <f>IF(C130="","",SUMIFS('Journal entrées et sorties'!E$8:E$500,'Journal entrées et sorties'!C$8:C$500,C130))</f>
        <v/>
      </c>
      <c r="G130" s="48" t="str">
        <f t="shared" si="2"/>
        <v/>
      </c>
    </row>
    <row r="131" spans="2:7">
      <c r="B131" s="47" t="str">
        <f>IF(Articles!B131="","",Articles!B131)</f>
        <v/>
      </c>
      <c r="C131" s="47" t="str">
        <f>IF(Articles!C131="","",Articles!C131)</f>
        <v/>
      </c>
      <c r="D131" s="47"/>
      <c r="E131" s="47" t="str">
        <f>IF(B131="","",SUMIFS('Journal entrées et sorties'!D$8:D$400,'Journal entrées et sorties'!C$8:C$400,C131))</f>
        <v/>
      </c>
      <c r="F131" s="47" t="str">
        <f>IF(C131="","",SUMIFS('Journal entrées et sorties'!E$8:E$500,'Journal entrées et sorties'!C$8:C$500,C131))</f>
        <v/>
      </c>
      <c r="G131" s="48" t="str">
        <f t="shared" si="2"/>
        <v/>
      </c>
    </row>
    <row r="132" spans="2:7">
      <c r="B132" s="47" t="str">
        <f>IF(Articles!B132="","",Articles!B132)</f>
        <v/>
      </c>
      <c r="C132" s="47" t="str">
        <f>IF(Articles!C132="","",Articles!C132)</f>
        <v/>
      </c>
      <c r="D132" s="47"/>
      <c r="E132" s="47" t="str">
        <f>IF(B132="","",SUMIFS('Journal entrées et sorties'!D$8:D$400,'Journal entrées et sorties'!C$8:C$400,C132))</f>
        <v/>
      </c>
      <c r="F132" s="47" t="str">
        <f>IF(C132="","",SUMIFS('Journal entrées et sorties'!E$8:E$500,'Journal entrées et sorties'!C$8:C$500,C132))</f>
        <v/>
      </c>
      <c r="G132" s="48" t="str">
        <f t="shared" si="2"/>
        <v/>
      </c>
    </row>
    <row r="133" spans="2:7">
      <c r="B133" s="47" t="str">
        <f>IF(Articles!B133="","",Articles!B133)</f>
        <v/>
      </c>
      <c r="C133" s="47" t="str">
        <f>IF(Articles!C133="","",Articles!C133)</f>
        <v/>
      </c>
      <c r="D133" s="47"/>
      <c r="E133" s="47" t="str">
        <f>IF(B133="","",SUMIFS('Journal entrées et sorties'!D$8:D$400,'Journal entrées et sorties'!C$8:C$400,C133))</f>
        <v/>
      </c>
      <c r="F133" s="47" t="str">
        <f>IF(C133="","",SUMIFS('Journal entrées et sorties'!E$8:E$500,'Journal entrées et sorties'!C$8:C$500,C133))</f>
        <v/>
      </c>
      <c r="G133" s="48" t="str">
        <f t="shared" si="2"/>
        <v/>
      </c>
    </row>
    <row r="134" spans="2:7">
      <c r="B134" s="47" t="str">
        <f>IF(Articles!B134="","",Articles!B134)</f>
        <v/>
      </c>
      <c r="C134" s="47" t="str">
        <f>IF(Articles!C134="","",Articles!C134)</f>
        <v/>
      </c>
      <c r="D134" s="47"/>
      <c r="E134" s="47" t="str">
        <f>IF(B134="","",SUMIFS('Journal entrées et sorties'!D$8:D$400,'Journal entrées et sorties'!C$8:C$400,C134))</f>
        <v/>
      </c>
      <c r="F134" s="47" t="str">
        <f>IF(C134="","",SUMIFS('Journal entrées et sorties'!E$8:E$500,'Journal entrées et sorties'!C$8:C$500,C134))</f>
        <v/>
      </c>
      <c r="G134" s="48" t="str">
        <f t="shared" si="2"/>
        <v/>
      </c>
    </row>
    <row r="135" spans="2:7">
      <c r="B135" s="47" t="str">
        <f>IF(Articles!B135="","",Articles!B135)</f>
        <v/>
      </c>
      <c r="C135" s="47" t="str">
        <f>IF(Articles!C135="","",Articles!C135)</f>
        <v/>
      </c>
      <c r="D135" s="47"/>
      <c r="E135" s="47" t="str">
        <f>IF(B135="","",SUMIFS('Journal entrées et sorties'!D$8:D$400,'Journal entrées et sorties'!C$8:C$400,C135))</f>
        <v/>
      </c>
      <c r="F135" s="47" t="str">
        <f>IF(C135="","",SUMIFS('Journal entrées et sorties'!E$8:E$500,'Journal entrées et sorties'!C$8:C$500,C135))</f>
        <v/>
      </c>
      <c r="G135" s="48" t="str">
        <f t="shared" si="2"/>
        <v/>
      </c>
    </row>
    <row r="136" spans="2:7">
      <c r="B136" s="47" t="str">
        <f>IF(Articles!B136="","",Articles!B136)</f>
        <v/>
      </c>
      <c r="C136" s="47" t="str">
        <f>IF(Articles!C136="","",Articles!C136)</f>
        <v/>
      </c>
      <c r="D136" s="47"/>
      <c r="E136" s="47" t="str">
        <f>IF(B136="","",SUMIFS('Journal entrées et sorties'!D$8:D$400,'Journal entrées et sorties'!C$8:C$400,C136))</f>
        <v/>
      </c>
      <c r="F136" s="47" t="str">
        <f>IF(C136="","",SUMIFS('Journal entrées et sorties'!E$8:E$500,'Journal entrées et sorties'!C$8:C$500,C136))</f>
        <v/>
      </c>
      <c r="G136" s="48" t="str">
        <f t="shared" si="2"/>
        <v/>
      </c>
    </row>
    <row r="137" spans="2:7">
      <c r="B137" s="47" t="str">
        <f>IF(Articles!B137="","",Articles!B137)</f>
        <v/>
      </c>
      <c r="C137" s="47" t="str">
        <f>IF(Articles!C137="","",Articles!C137)</f>
        <v/>
      </c>
      <c r="D137" s="47"/>
      <c r="E137" s="47" t="str">
        <f>IF(B137="","",SUMIFS('Journal entrées et sorties'!D$8:D$400,'Journal entrées et sorties'!C$8:C$400,C137))</f>
        <v/>
      </c>
      <c r="F137" s="47" t="str">
        <f>IF(C137="","",SUMIFS('Journal entrées et sorties'!E$8:E$500,'Journal entrées et sorties'!C$8:C$500,C137))</f>
        <v/>
      </c>
      <c r="G137" s="48" t="str">
        <f t="shared" si="2"/>
        <v/>
      </c>
    </row>
    <row r="138" spans="2:7">
      <c r="B138" s="47" t="str">
        <f>IF(Articles!B138="","",Articles!B138)</f>
        <v/>
      </c>
      <c r="C138" s="47" t="str">
        <f>IF(Articles!C138="","",Articles!C138)</f>
        <v/>
      </c>
      <c r="D138" s="47"/>
      <c r="E138" s="47" t="str">
        <f>IF(B138="","",SUMIFS('Journal entrées et sorties'!D$8:D$400,'Journal entrées et sorties'!C$8:C$400,C138))</f>
        <v/>
      </c>
      <c r="F138" s="47" t="str">
        <f>IF(C138="","",SUMIFS('Journal entrées et sorties'!E$8:E$500,'Journal entrées et sorties'!C$8:C$500,C138))</f>
        <v/>
      </c>
      <c r="G138" s="48" t="str">
        <f t="shared" si="2"/>
        <v/>
      </c>
    </row>
    <row r="139" spans="2:7">
      <c r="B139" s="47" t="str">
        <f>IF(Articles!B139="","",Articles!B139)</f>
        <v/>
      </c>
      <c r="C139" s="47" t="str">
        <f>IF(Articles!C139="","",Articles!C139)</f>
        <v/>
      </c>
      <c r="D139" s="47"/>
      <c r="E139" s="47" t="str">
        <f>IF(B139="","",SUMIFS('Journal entrées et sorties'!D$8:D$400,'Journal entrées et sorties'!C$8:C$400,C139))</f>
        <v/>
      </c>
      <c r="F139" s="47" t="str">
        <f>IF(C139="","",SUMIFS('Journal entrées et sorties'!E$8:E$500,'Journal entrées et sorties'!C$8:C$500,C139))</f>
        <v/>
      </c>
      <c r="G139" s="48" t="str">
        <f t="shared" si="2"/>
        <v/>
      </c>
    </row>
    <row r="140" spans="2:7">
      <c r="B140" s="47" t="str">
        <f>IF(Articles!B140="","",Articles!B140)</f>
        <v/>
      </c>
      <c r="C140" s="47" t="str">
        <f>IF(Articles!C140="","",Articles!C140)</f>
        <v/>
      </c>
      <c r="D140" s="47"/>
      <c r="E140" s="47" t="str">
        <f>IF(B140="","",SUMIFS('Journal entrées et sorties'!D$8:D$400,'Journal entrées et sorties'!C$8:C$400,C140))</f>
        <v/>
      </c>
      <c r="F140" s="47" t="str">
        <f>IF(C140="","",SUMIFS('Journal entrées et sorties'!E$8:E$500,'Journal entrées et sorties'!C$8:C$500,C140))</f>
        <v/>
      </c>
      <c r="G140" s="48" t="str">
        <f t="shared" si="2"/>
        <v/>
      </c>
    </row>
    <row r="141" spans="2:7">
      <c r="B141" s="47" t="str">
        <f>IF(Articles!B141="","",Articles!B141)</f>
        <v/>
      </c>
      <c r="C141" s="47" t="str">
        <f>IF(Articles!C141="","",Articles!C141)</f>
        <v/>
      </c>
      <c r="D141" s="47"/>
      <c r="E141" s="47" t="str">
        <f>IF(B141="","",SUMIFS('Journal entrées et sorties'!D$8:D$400,'Journal entrées et sorties'!C$8:C$400,C141))</f>
        <v/>
      </c>
      <c r="F141" s="47" t="str">
        <f>IF(C141="","",SUMIFS('Journal entrées et sorties'!E$8:E$500,'Journal entrées et sorties'!C$8:C$500,C141))</f>
        <v/>
      </c>
      <c r="G141" s="48" t="str">
        <f t="shared" si="2"/>
        <v/>
      </c>
    </row>
    <row r="142" spans="2:7">
      <c r="B142" s="47" t="str">
        <f>IF(Articles!B142="","",Articles!B142)</f>
        <v/>
      </c>
      <c r="C142" s="47" t="str">
        <f>IF(Articles!C142="","",Articles!C142)</f>
        <v/>
      </c>
      <c r="D142" s="47"/>
      <c r="E142" s="47" t="str">
        <f>IF(B142="","",SUMIFS('Journal entrées et sorties'!D$8:D$400,'Journal entrées et sorties'!C$8:C$400,C142))</f>
        <v/>
      </c>
      <c r="F142" s="47" t="str">
        <f>IF(C142="","",SUMIFS('Journal entrées et sorties'!E$8:E$500,'Journal entrées et sorties'!C$8:C$500,C142))</f>
        <v/>
      </c>
      <c r="G142" s="48" t="str">
        <f t="shared" si="2"/>
        <v/>
      </c>
    </row>
    <row r="143" spans="2:7">
      <c r="B143" s="47" t="str">
        <f>IF(Articles!B143="","",Articles!B143)</f>
        <v/>
      </c>
      <c r="C143" s="47" t="str">
        <f>IF(Articles!C143="","",Articles!C143)</f>
        <v/>
      </c>
      <c r="D143" s="47"/>
      <c r="E143" s="47" t="str">
        <f>IF(B143="","",SUMIFS('Journal entrées et sorties'!D$8:D$400,'Journal entrées et sorties'!C$8:C$400,C143))</f>
        <v/>
      </c>
      <c r="F143" s="47" t="str">
        <f>IF(C143="","",SUMIFS('Journal entrées et sorties'!E$8:E$500,'Journal entrées et sorties'!C$8:C$500,C143))</f>
        <v/>
      </c>
      <c r="G143" s="48" t="str">
        <f t="shared" ref="G143:G206" si="3">IF(C143="","",D143+E143-F143)</f>
        <v/>
      </c>
    </row>
    <row r="144" spans="2:7">
      <c r="B144" s="47" t="str">
        <f>IF(Articles!B144="","",Articles!B144)</f>
        <v/>
      </c>
      <c r="C144" s="47" t="str">
        <f>IF(Articles!C144="","",Articles!C144)</f>
        <v/>
      </c>
      <c r="D144" s="47"/>
      <c r="E144" s="47" t="str">
        <f>IF(B144="","",SUMIFS('Journal entrées et sorties'!D$8:D$400,'Journal entrées et sorties'!C$8:C$400,C144))</f>
        <v/>
      </c>
      <c r="F144" s="47" t="str">
        <f>IF(C144="","",SUMIFS('Journal entrées et sorties'!E$8:E$500,'Journal entrées et sorties'!C$8:C$500,C144))</f>
        <v/>
      </c>
      <c r="G144" s="48" t="str">
        <f t="shared" si="3"/>
        <v/>
      </c>
    </row>
    <row r="145" spans="2:7">
      <c r="B145" s="47" t="str">
        <f>IF(Articles!B145="","",Articles!B145)</f>
        <v/>
      </c>
      <c r="C145" s="47" t="str">
        <f>IF(Articles!C145="","",Articles!C145)</f>
        <v/>
      </c>
      <c r="D145" s="47"/>
      <c r="E145" s="47" t="str">
        <f>IF(B145="","",SUMIFS('Journal entrées et sorties'!D$8:D$400,'Journal entrées et sorties'!C$8:C$400,C145))</f>
        <v/>
      </c>
      <c r="F145" s="47" t="str">
        <f>IF(C145="","",SUMIFS('Journal entrées et sorties'!E$8:E$500,'Journal entrées et sorties'!C$8:C$500,C145))</f>
        <v/>
      </c>
      <c r="G145" s="48" t="str">
        <f t="shared" si="3"/>
        <v/>
      </c>
    </row>
    <row r="146" spans="2:7">
      <c r="B146" s="47" t="str">
        <f>IF(Articles!B146="","",Articles!B146)</f>
        <v/>
      </c>
      <c r="C146" s="47" t="str">
        <f>IF(Articles!C146="","",Articles!C146)</f>
        <v/>
      </c>
      <c r="D146" s="47"/>
      <c r="E146" s="47" t="str">
        <f>IF(B146="","",SUMIFS('Journal entrées et sorties'!D$8:D$400,'Journal entrées et sorties'!C$8:C$400,C146))</f>
        <v/>
      </c>
      <c r="F146" s="47" t="str">
        <f>IF(C146="","",SUMIFS('Journal entrées et sorties'!E$8:E$500,'Journal entrées et sorties'!C$8:C$500,C146))</f>
        <v/>
      </c>
      <c r="G146" s="48" t="str">
        <f t="shared" si="3"/>
        <v/>
      </c>
    </row>
    <row r="147" spans="2:7">
      <c r="B147" s="47" t="str">
        <f>IF(Articles!B147="","",Articles!B147)</f>
        <v/>
      </c>
      <c r="C147" s="47" t="str">
        <f>IF(Articles!C147="","",Articles!C147)</f>
        <v/>
      </c>
      <c r="D147" s="47"/>
      <c r="E147" s="47" t="str">
        <f>IF(B147="","",SUMIFS('Journal entrées et sorties'!D$8:D$400,'Journal entrées et sorties'!C$8:C$400,C147))</f>
        <v/>
      </c>
      <c r="F147" s="47" t="str">
        <f>IF(C147="","",SUMIFS('Journal entrées et sorties'!E$8:E$500,'Journal entrées et sorties'!C$8:C$500,C147))</f>
        <v/>
      </c>
      <c r="G147" s="48" t="str">
        <f t="shared" si="3"/>
        <v/>
      </c>
    </row>
    <row r="148" spans="2:7">
      <c r="B148" s="47" t="str">
        <f>IF(Articles!B148="","",Articles!B148)</f>
        <v/>
      </c>
      <c r="C148" s="47" t="str">
        <f>IF(Articles!C148="","",Articles!C148)</f>
        <v/>
      </c>
      <c r="D148" s="47"/>
      <c r="E148" s="47" t="str">
        <f>IF(B148="","",SUMIFS('Journal entrées et sorties'!D$8:D$400,'Journal entrées et sorties'!C$8:C$400,C148))</f>
        <v/>
      </c>
      <c r="F148" s="47" t="str">
        <f>IF(C148="","",SUMIFS('Journal entrées et sorties'!E$8:E$500,'Journal entrées et sorties'!C$8:C$500,C148))</f>
        <v/>
      </c>
      <c r="G148" s="48" t="str">
        <f t="shared" si="3"/>
        <v/>
      </c>
    </row>
    <row r="149" spans="2:7">
      <c r="B149" s="47" t="str">
        <f>IF(Articles!B149="","",Articles!B149)</f>
        <v/>
      </c>
      <c r="C149" s="47" t="str">
        <f>IF(Articles!C149="","",Articles!C149)</f>
        <v/>
      </c>
      <c r="D149" s="47"/>
      <c r="E149" s="47" t="str">
        <f>IF(B149="","",SUMIFS('Journal entrées et sorties'!D$8:D$400,'Journal entrées et sorties'!C$8:C$400,C149))</f>
        <v/>
      </c>
      <c r="F149" s="47" t="str">
        <f>IF(C149="","",SUMIFS('Journal entrées et sorties'!E$8:E$500,'Journal entrées et sorties'!C$8:C$500,C149))</f>
        <v/>
      </c>
      <c r="G149" s="48" t="str">
        <f t="shared" si="3"/>
        <v/>
      </c>
    </row>
    <row r="150" spans="2:7">
      <c r="B150" s="47" t="str">
        <f>IF(Articles!B150="","",Articles!B150)</f>
        <v/>
      </c>
      <c r="C150" s="47" t="str">
        <f>IF(Articles!C150="","",Articles!C150)</f>
        <v/>
      </c>
      <c r="D150" s="47"/>
      <c r="E150" s="47" t="str">
        <f>IF(B150="","",SUMIFS('Journal entrées et sorties'!D$8:D$400,'Journal entrées et sorties'!C$8:C$400,C150))</f>
        <v/>
      </c>
      <c r="F150" s="47" t="str">
        <f>IF(C150="","",SUMIFS('Journal entrées et sorties'!E$8:E$500,'Journal entrées et sorties'!C$8:C$500,C150))</f>
        <v/>
      </c>
      <c r="G150" s="48" t="str">
        <f t="shared" si="3"/>
        <v/>
      </c>
    </row>
    <row r="151" spans="2:7">
      <c r="B151" s="47" t="str">
        <f>IF(Articles!B151="","",Articles!B151)</f>
        <v/>
      </c>
      <c r="C151" s="47" t="str">
        <f>IF(Articles!C151="","",Articles!C151)</f>
        <v/>
      </c>
      <c r="D151" s="47"/>
      <c r="E151" s="47" t="str">
        <f>IF(B151="","",SUMIFS('Journal entrées et sorties'!D$8:D$400,'Journal entrées et sorties'!C$8:C$400,C151))</f>
        <v/>
      </c>
      <c r="F151" s="47" t="str">
        <f>IF(C151="","",SUMIFS('Journal entrées et sorties'!E$8:E$500,'Journal entrées et sorties'!C$8:C$500,C151))</f>
        <v/>
      </c>
      <c r="G151" s="48" t="str">
        <f t="shared" si="3"/>
        <v/>
      </c>
    </row>
    <row r="152" spans="2:7">
      <c r="B152" s="47" t="str">
        <f>IF(Articles!B152="","",Articles!B152)</f>
        <v/>
      </c>
      <c r="C152" s="47" t="str">
        <f>IF(Articles!C152="","",Articles!C152)</f>
        <v/>
      </c>
      <c r="D152" s="47"/>
      <c r="E152" s="47" t="str">
        <f>IF(B152="","",SUMIFS('Journal entrées et sorties'!D$8:D$400,'Journal entrées et sorties'!C$8:C$400,C152))</f>
        <v/>
      </c>
      <c r="F152" s="47" t="str">
        <f>IF(C152="","",SUMIFS('Journal entrées et sorties'!E$8:E$500,'Journal entrées et sorties'!C$8:C$500,C152))</f>
        <v/>
      </c>
      <c r="G152" s="48" t="str">
        <f t="shared" si="3"/>
        <v/>
      </c>
    </row>
    <row r="153" spans="2:7">
      <c r="B153" s="47" t="str">
        <f>IF(Articles!B153="","",Articles!B153)</f>
        <v/>
      </c>
      <c r="C153" s="47" t="str">
        <f>IF(Articles!C153="","",Articles!C153)</f>
        <v/>
      </c>
      <c r="D153" s="47"/>
      <c r="E153" s="47" t="str">
        <f>IF(B153="","",SUMIFS('Journal entrées et sorties'!D$8:D$400,'Journal entrées et sorties'!C$8:C$400,C153))</f>
        <v/>
      </c>
      <c r="F153" s="47" t="str">
        <f>IF(C153="","",SUMIFS('Journal entrées et sorties'!E$8:E$500,'Journal entrées et sorties'!C$8:C$500,C153))</f>
        <v/>
      </c>
      <c r="G153" s="48" t="str">
        <f t="shared" si="3"/>
        <v/>
      </c>
    </row>
    <row r="154" spans="2:7">
      <c r="B154" s="47" t="str">
        <f>IF(Articles!B154="","",Articles!B154)</f>
        <v/>
      </c>
      <c r="C154" s="47" t="str">
        <f>IF(Articles!C154="","",Articles!C154)</f>
        <v/>
      </c>
      <c r="D154" s="47"/>
      <c r="E154" s="47" t="str">
        <f>IF(B154="","",SUMIFS('Journal entrées et sorties'!D$8:D$400,'Journal entrées et sorties'!C$8:C$400,C154))</f>
        <v/>
      </c>
      <c r="F154" s="47" t="str">
        <f>IF(C154="","",SUMIFS('Journal entrées et sorties'!E$8:E$500,'Journal entrées et sorties'!C$8:C$500,C154))</f>
        <v/>
      </c>
      <c r="G154" s="48" t="str">
        <f t="shared" si="3"/>
        <v/>
      </c>
    </row>
    <row r="155" spans="2:7">
      <c r="B155" s="47" t="str">
        <f>IF(Articles!B155="","",Articles!B155)</f>
        <v/>
      </c>
      <c r="C155" s="47" t="str">
        <f>IF(Articles!C155="","",Articles!C155)</f>
        <v/>
      </c>
      <c r="D155" s="47"/>
      <c r="E155" s="47" t="str">
        <f>IF(B155="","",SUMIFS('Journal entrées et sorties'!D$8:D$400,'Journal entrées et sorties'!C$8:C$400,C155))</f>
        <v/>
      </c>
      <c r="F155" s="47" t="str">
        <f>IF(C155="","",SUMIFS('Journal entrées et sorties'!E$8:E$500,'Journal entrées et sorties'!C$8:C$500,C155))</f>
        <v/>
      </c>
      <c r="G155" s="48" t="str">
        <f t="shared" si="3"/>
        <v/>
      </c>
    </row>
    <row r="156" spans="2:7">
      <c r="B156" s="47" t="str">
        <f>IF(Articles!B156="","",Articles!B156)</f>
        <v/>
      </c>
      <c r="C156" s="47" t="str">
        <f>IF(Articles!C156="","",Articles!C156)</f>
        <v/>
      </c>
      <c r="D156" s="47"/>
      <c r="E156" s="47" t="str">
        <f>IF(B156="","",SUMIFS('Journal entrées et sorties'!D$8:D$400,'Journal entrées et sorties'!C$8:C$400,C156))</f>
        <v/>
      </c>
      <c r="F156" s="47" t="str">
        <f>IF(C156="","",SUMIFS('Journal entrées et sorties'!E$8:E$500,'Journal entrées et sorties'!C$8:C$500,C156))</f>
        <v/>
      </c>
      <c r="G156" s="48" t="str">
        <f t="shared" si="3"/>
        <v/>
      </c>
    </row>
    <row r="157" spans="2:7">
      <c r="B157" s="47" t="str">
        <f>IF(Articles!B157="","",Articles!B157)</f>
        <v/>
      </c>
      <c r="C157" s="47" t="str">
        <f>IF(Articles!C157="","",Articles!C157)</f>
        <v/>
      </c>
      <c r="D157" s="47"/>
      <c r="E157" s="47" t="str">
        <f>IF(B157="","",SUMIFS('Journal entrées et sorties'!D$8:D$400,'Journal entrées et sorties'!C$8:C$400,C157))</f>
        <v/>
      </c>
      <c r="F157" s="47" t="str">
        <f>IF(C157="","",SUMIFS('Journal entrées et sorties'!E$8:E$500,'Journal entrées et sorties'!C$8:C$500,C157))</f>
        <v/>
      </c>
      <c r="G157" s="48" t="str">
        <f t="shared" si="3"/>
        <v/>
      </c>
    </row>
    <row r="158" spans="2:7">
      <c r="B158" s="47" t="str">
        <f>IF(Articles!B158="","",Articles!B158)</f>
        <v/>
      </c>
      <c r="C158" s="47" t="str">
        <f>IF(Articles!C158="","",Articles!C158)</f>
        <v/>
      </c>
      <c r="D158" s="47"/>
      <c r="E158" s="47" t="str">
        <f>IF(B158="","",SUMIFS('Journal entrées et sorties'!D$8:D$400,'Journal entrées et sorties'!C$8:C$400,C158))</f>
        <v/>
      </c>
      <c r="F158" s="47" t="str">
        <f>IF(C158="","",SUMIFS('Journal entrées et sorties'!E$8:E$500,'Journal entrées et sorties'!C$8:C$500,C158))</f>
        <v/>
      </c>
      <c r="G158" s="48" t="str">
        <f t="shared" si="3"/>
        <v/>
      </c>
    </row>
    <row r="159" spans="2:7">
      <c r="B159" s="47" t="str">
        <f>IF(Articles!B159="","",Articles!B159)</f>
        <v/>
      </c>
      <c r="C159" s="47" t="str">
        <f>IF(Articles!C159="","",Articles!C159)</f>
        <v/>
      </c>
      <c r="D159" s="47"/>
      <c r="E159" s="47" t="str">
        <f>IF(B159="","",SUMIFS('Journal entrées et sorties'!D$8:D$400,'Journal entrées et sorties'!C$8:C$400,C159))</f>
        <v/>
      </c>
      <c r="F159" s="47" t="str">
        <f>IF(C159="","",SUMIFS('Journal entrées et sorties'!E$8:E$500,'Journal entrées et sorties'!C$8:C$500,C159))</f>
        <v/>
      </c>
      <c r="G159" s="48" t="str">
        <f t="shared" si="3"/>
        <v/>
      </c>
    </row>
    <row r="160" spans="2:7">
      <c r="B160" s="47" t="str">
        <f>IF(Articles!B160="","",Articles!B160)</f>
        <v/>
      </c>
      <c r="C160" s="47" t="str">
        <f>IF(Articles!C160="","",Articles!C160)</f>
        <v/>
      </c>
      <c r="D160" s="47"/>
      <c r="E160" s="47" t="str">
        <f>IF(B160="","",SUMIFS('Journal entrées et sorties'!D$8:D$400,'Journal entrées et sorties'!C$8:C$400,C160))</f>
        <v/>
      </c>
      <c r="F160" s="47" t="str">
        <f>IF(C160="","",SUMIFS('Journal entrées et sorties'!E$8:E$500,'Journal entrées et sorties'!C$8:C$500,C160))</f>
        <v/>
      </c>
      <c r="G160" s="48" t="str">
        <f t="shared" si="3"/>
        <v/>
      </c>
    </row>
    <row r="161" spans="2:7">
      <c r="B161" s="47" t="str">
        <f>IF(Articles!B161="","",Articles!B161)</f>
        <v/>
      </c>
      <c r="C161" s="47" t="str">
        <f>IF(Articles!C161="","",Articles!C161)</f>
        <v/>
      </c>
      <c r="D161" s="47"/>
      <c r="E161" s="47" t="str">
        <f>IF(B161="","",SUMIFS('Journal entrées et sorties'!D$8:D$400,'Journal entrées et sorties'!C$8:C$400,C161))</f>
        <v/>
      </c>
      <c r="F161" s="47" t="str">
        <f>IF(C161="","",SUMIFS('Journal entrées et sorties'!E$8:E$500,'Journal entrées et sorties'!C$8:C$500,C161))</f>
        <v/>
      </c>
      <c r="G161" s="48" t="str">
        <f t="shared" si="3"/>
        <v/>
      </c>
    </row>
    <row r="162" spans="2:7">
      <c r="B162" s="47" t="str">
        <f>IF(Articles!B162="","",Articles!B162)</f>
        <v/>
      </c>
      <c r="C162" s="47" t="str">
        <f>IF(Articles!C162="","",Articles!C162)</f>
        <v/>
      </c>
      <c r="D162" s="47"/>
      <c r="E162" s="47" t="str">
        <f>IF(B162="","",SUMIFS('Journal entrées et sorties'!D$8:D$400,'Journal entrées et sorties'!C$8:C$400,C162))</f>
        <v/>
      </c>
      <c r="F162" s="47" t="str">
        <f>IF(C162="","",SUMIFS('Journal entrées et sorties'!E$8:E$500,'Journal entrées et sorties'!C$8:C$500,C162))</f>
        <v/>
      </c>
      <c r="G162" s="48" t="str">
        <f t="shared" si="3"/>
        <v/>
      </c>
    </row>
    <row r="163" spans="2:7">
      <c r="B163" s="47" t="str">
        <f>IF(Articles!B163="","",Articles!B163)</f>
        <v/>
      </c>
      <c r="C163" s="47" t="str">
        <f>IF(Articles!C163="","",Articles!C163)</f>
        <v/>
      </c>
      <c r="D163" s="47"/>
      <c r="E163" s="47" t="str">
        <f>IF(B163="","",SUMIFS('Journal entrées et sorties'!D$8:D$400,'Journal entrées et sorties'!C$8:C$400,C163))</f>
        <v/>
      </c>
      <c r="F163" s="47" t="str">
        <f>IF(C163="","",SUMIFS('Journal entrées et sorties'!E$8:E$500,'Journal entrées et sorties'!C$8:C$500,C163))</f>
        <v/>
      </c>
      <c r="G163" s="48" t="str">
        <f t="shared" si="3"/>
        <v/>
      </c>
    </row>
    <row r="164" spans="2:7">
      <c r="B164" s="47" t="str">
        <f>IF(Articles!B164="","",Articles!B164)</f>
        <v/>
      </c>
      <c r="C164" s="47" t="str">
        <f>IF(Articles!C164="","",Articles!C164)</f>
        <v/>
      </c>
      <c r="D164" s="47"/>
      <c r="E164" s="47" t="str">
        <f>IF(B164="","",SUMIFS('Journal entrées et sorties'!D$8:D$400,'Journal entrées et sorties'!C$8:C$400,C164))</f>
        <v/>
      </c>
      <c r="F164" s="47" t="str">
        <f>IF(C164="","",SUMIFS('Journal entrées et sorties'!E$8:E$500,'Journal entrées et sorties'!C$8:C$500,C164))</f>
        <v/>
      </c>
      <c r="G164" s="48" t="str">
        <f t="shared" si="3"/>
        <v/>
      </c>
    </row>
    <row r="165" spans="2:7">
      <c r="B165" s="47" t="str">
        <f>IF(Articles!B165="","",Articles!B165)</f>
        <v/>
      </c>
      <c r="C165" s="47" t="str">
        <f>IF(Articles!C165="","",Articles!C165)</f>
        <v/>
      </c>
      <c r="D165" s="47"/>
      <c r="E165" s="47" t="str">
        <f>IF(B165="","",SUMIFS('Journal entrées et sorties'!D$8:D$400,'Journal entrées et sorties'!C$8:C$400,C165))</f>
        <v/>
      </c>
      <c r="F165" s="47" t="str">
        <f>IF(C165="","",SUMIFS('Journal entrées et sorties'!E$8:E$500,'Journal entrées et sorties'!C$8:C$500,C165))</f>
        <v/>
      </c>
      <c r="G165" s="48" t="str">
        <f t="shared" si="3"/>
        <v/>
      </c>
    </row>
    <row r="166" spans="2:7">
      <c r="B166" s="47" t="str">
        <f>IF(Articles!B166="","",Articles!B166)</f>
        <v/>
      </c>
      <c r="C166" s="47" t="str">
        <f>IF(Articles!C166="","",Articles!C166)</f>
        <v/>
      </c>
      <c r="D166" s="47"/>
      <c r="E166" s="47" t="str">
        <f>IF(B166="","",SUMIFS('Journal entrées et sorties'!D$8:D$400,'Journal entrées et sorties'!C$8:C$400,C166))</f>
        <v/>
      </c>
      <c r="F166" s="47" t="str">
        <f>IF(C166="","",SUMIFS('Journal entrées et sorties'!E$8:E$500,'Journal entrées et sorties'!C$8:C$500,C166))</f>
        <v/>
      </c>
      <c r="G166" s="48" t="str">
        <f t="shared" si="3"/>
        <v/>
      </c>
    </row>
    <row r="167" spans="2:7">
      <c r="B167" s="47" t="str">
        <f>IF(Articles!B167="","",Articles!B167)</f>
        <v/>
      </c>
      <c r="C167" s="47" t="str">
        <f>IF(Articles!C167="","",Articles!C167)</f>
        <v/>
      </c>
      <c r="D167" s="47"/>
      <c r="E167" s="47" t="str">
        <f>IF(B167="","",SUMIFS('Journal entrées et sorties'!D$8:D$400,'Journal entrées et sorties'!C$8:C$400,C167))</f>
        <v/>
      </c>
      <c r="F167" s="47" t="str">
        <f>IF(C167="","",SUMIFS('Journal entrées et sorties'!E$8:E$500,'Journal entrées et sorties'!C$8:C$500,C167))</f>
        <v/>
      </c>
      <c r="G167" s="48" t="str">
        <f t="shared" si="3"/>
        <v/>
      </c>
    </row>
    <row r="168" spans="2:7">
      <c r="B168" s="47" t="str">
        <f>IF(Articles!B168="","",Articles!B168)</f>
        <v/>
      </c>
      <c r="C168" s="47" t="str">
        <f>IF(Articles!C168="","",Articles!C168)</f>
        <v/>
      </c>
      <c r="D168" s="47"/>
      <c r="E168" s="47" t="str">
        <f>IF(B168="","",SUMIFS('Journal entrées et sorties'!D$8:D$400,'Journal entrées et sorties'!C$8:C$400,C168))</f>
        <v/>
      </c>
      <c r="F168" s="47" t="str">
        <f>IF(C168="","",SUMIFS('Journal entrées et sorties'!E$8:E$500,'Journal entrées et sorties'!C$8:C$500,C168))</f>
        <v/>
      </c>
      <c r="G168" s="48" t="str">
        <f t="shared" si="3"/>
        <v/>
      </c>
    </row>
    <row r="169" spans="2:7">
      <c r="B169" s="47" t="str">
        <f>IF(Articles!B169="","",Articles!B169)</f>
        <v/>
      </c>
      <c r="C169" s="47" t="str">
        <f>IF(Articles!C169="","",Articles!C169)</f>
        <v/>
      </c>
      <c r="D169" s="47"/>
      <c r="E169" s="47" t="str">
        <f>IF(B169="","",SUMIFS('Journal entrées et sorties'!D$8:D$400,'Journal entrées et sorties'!C$8:C$400,C169))</f>
        <v/>
      </c>
      <c r="F169" s="47" t="str">
        <f>IF(C169="","",SUMIFS('Journal entrées et sorties'!E$8:E$500,'Journal entrées et sorties'!C$8:C$500,C169))</f>
        <v/>
      </c>
      <c r="G169" s="48" t="str">
        <f t="shared" si="3"/>
        <v/>
      </c>
    </row>
    <row r="170" spans="2:7">
      <c r="B170" s="47" t="str">
        <f>IF(Articles!B170="","",Articles!B170)</f>
        <v/>
      </c>
      <c r="C170" s="47" t="str">
        <f>IF(Articles!C170="","",Articles!C170)</f>
        <v/>
      </c>
      <c r="D170" s="47"/>
      <c r="E170" s="47" t="str">
        <f>IF(B170="","",SUMIFS('Journal entrées et sorties'!D$8:D$400,'Journal entrées et sorties'!C$8:C$400,C170))</f>
        <v/>
      </c>
      <c r="F170" s="47" t="str">
        <f>IF(C170="","",SUMIFS('Journal entrées et sorties'!E$8:E$500,'Journal entrées et sorties'!C$8:C$500,C170))</f>
        <v/>
      </c>
      <c r="G170" s="48" t="str">
        <f t="shared" si="3"/>
        <v/>
      </c>
    </row>
    <row r="171" spans="2:7">
      <c r="B171" s="47" t="str">
        <f>IF(Articles!B171="","",Articles!B171)</f>
        <v/>
      </c>
      <c r="C171" s="47" t="str">
        <f>IF(Articles!C171="","",Articles!C171)</f>
        <v/>
      </c>
      <c r="D171" s="47"/>
      <c r="E171" s="47" t="str">
        <f>IF(B171="","",SUMIFS('Journal entrées et sorties'!D$8:D$400,'Journal entrées et sorties'!C$8:C$400,C171))</f>
        <v/>
      </c>
      <c r="F171" s="47" t="str">
        <f>IF(C171="","",SUMIFS('Journal entrées et sorties'!E$8:E$500,'Journal entrées et sorties'!C$8:C$500,C171))</f>
        <v/>
      </c>
      <c r="G171" s="48" t="str">
        <f t="shared" si="3"/>
        <v/>
      </c>
    </row>
    <row r="172" spans="2:7">
      <c r="B172" s="47" t="str">
        <f>IF(Articles!B172="","",Articles!B172)</f>
        <v/>
      </c>
      <c r="C172" s="47" t="str">
        <f>IF(Articles!C172="","",Articles!C172)</f>
        <v/>
      </c>
      <c r="D172" s="47"/>
      <c r="E172" s="47" t="str">
        <f>IF(B172="","",SUMIFS('Journal entrées et sorties'!D$8:D$400,'Journal entrées et sorties'!C$8:C$400,C172))</f>
        <v/>
      </c>
      <c r="F172" s="47" t="str">
        <f>IF(C172="","",SUMIFS('Journal entrées et sorties'!E$8:E$500,'Journal entrées et sorties'!C$8:C$500,C172))</f>
        <v/>
      </c>
      <c r="G172" s="48" t="str">
        <f t="shared" si="3"/>
        <v/>
      </c>
    </row>
    <row r="173" spans="2:7">
      <c r="B173" s="47" t="str">
        <f>IF(Articles!B173="","",Articles!B173)</f>
        <v/>
      </c>
      <c r="C173" s="47" t="str">
        <f>IF(Articles!C173="","",Articles!C173)</f>
        <v/>
      </c>
      <c r="D173" s="47"/>
      <c r="E173" s="47" t="str">
        <f>IF(B173="","",SUMIFS('Journal entrées et sorties'!D$8:D$400,'Journal entrées et sorties'!C$8:C$400,C173))</f>
        <v/>
      </c>
      <c r="F173" s="47" t="str">
        <f>IF(C173="","",SUMIFS('Journal entrées et sorties'!E$8:E$500,'Journal entrées et sorties'!C$8:C$500,C173))</f>
        <v/>
      </c>
      <c r="G173" s="48" t="str">
        <f t="shared" si="3"/>
        <v/>
      </c>
    </row>
    <row r="174" spans="2:7">
      <c r="B174" s="47" t="str">
        <f>IF(Articles!B174="","",Articles!B174)</f>
        <v/>
      </c>
      <c r="C174" s="47" t="str">
        <f>IF(Articles!C174="","",Articles!C174)</f>
        <v/>
      </c>
      <c r="D174" s="47"/>
      <c r="E174" s="47" t="str">
        <f>IF(B174="","",SUMIFS('Journal entrées et sorties'!D$8:D$400,'Journal entrées et sorties'!C$8:C$400,C174))</f>
        <v/>
      </c>
      <c r="F174" s="47" t="str">
        <f>IF(C174="","",SUMIFS('Journal entrées et sorties'!E$8:E$500,'Journal entrées et sorties'!C$8:C$500,C174))</f>
        <v/>
      </c>
      <c r="G174" s="48" t="str">
        <f t="shared" si="3"/>
        <v/>
      </c>
    </row>
    <row r="175" spans="2:7">
      <c r="B175" s="47" t="str">
        <f>IF(Articles!B175="","",Articles!B175)</f>
        <v/>
      </c>
      <c r="C175" s="47" t="str">
        <f>IF(Articles!C175="","",Articles!C175)</f>
        <v/>
      </c>
      <c r="D175" s="47"/>
      <c r="E175" s="47" t="str">
        <f>IF(B175="","",SUMIFS('Journal entrées et sorties'!D$8:D$400,'Journal entrées et sorties'!C$8:C$400,C175))</f>
        <v/>
      </c>
      <c r="F175" s="47" t="str">
        <f>IF(C175="","",SUMIFS('Journal entrées et sorties'!E$8:E$500,'Journal entrées et sorties'!C$8:C$500,C175))</f>
        <v/>
      </c>
      <c r="G175" s="48" t="str">
        <f t="shared" si="3"/>
        <v/>
      </c>
    </row>
    <row r="176" spans="2:7">
      <c r="B176" s="47" t="str">
        <f>IF(Articles!B176="","",Articles!B176)</f>
        <v/>
      </c>
      <c r="C176" s="47" t="str">
        <f>IF(Articles!C176="","",Articles!C176)</f>
        <v/>
      </c>
      <c r="D176" s="47"/>
      <c r="E176" s="47" t="str">
        <f>IF(B176="","",SUMIFS('Journal entrées et sorties'!D$8:D$400,'Journal entrées et sorties'!C$8:C$400,C176))</f>
        <v/>
      </c>
      <c r="F176" s="47" t="str">
        <f>IF(C176="","",SUMIFS('Journal entrées et sorties'!E$8:E$500,'Journal entrées et sorties'!C$8:C$500,C176))</f>
        <v/>
      </c>
      <c r="G176" s="48" t="str">
        <f t="shared" si="3"/>
        <v/>
      </c>
    </row>
    <row r="177" spans="2:7">
      <c r="B177" s="47" t="str">
        <f>IF(Articles!B177="","",Articles!B177)</f>
        <v/>
      </c>
      <c r="C177" s="47" t="str">
        <f>IF(Articles!C177="","",Articles!C177)</f>
        <v/>
      </c>
      <c r="D177" s="47"/>
      <c r="E177" s="47" t="str">
        <f>IF(B177="","",SUMIFS('Journal entrées et sorties'!D$8:D$400,'Journal entrées et sorties'!C$8:C$400,C177))</f>
        <v/>
      </c>
      <c r="F177" s="47" t="str">
        <f>IF(C177="","",SUMIFS('Journal entrées et sorties'!E$8:E$500,'Journal entrées et sorties'!C$8:C$500,C177))</f>
        <v/>
      </c>
      <c r="G177" s="48" t="str">
        <f t="shared" si="3"/>
        <v/>
      </c>
    </row>
    <row r="178" spans="2:7">
      <c r="B178" s="47" t="str">
        <f>IF(Articles!B178="","",Articles!B178)</f>
        <v/>
      </c>
      <c r="C178" s="47" t="str">
        <f>IF(Articles!C178="","",Articles!C178)</f>
        <v/>
      </c>
      <c r="D178" s="47"/>
      <c r="E178" s="47" t="str">
        <f>IF(B178="","",SUMIFS('Journal entrées et sorties'!D$8:D$400,'Journal entrées et sorties'!C$8:C$400,C178))</f>
        <v/>
      </c>
      <c r="F178" s="47" t="str">
        <f>IF(C178="","",SUMIFS('Journal entrées et sorties'!E$8:E$500,'Journal entrées et sorties'!C$8:C$500,C178))</f>
        <v/>
      </c>
      <c r="G178" s="48" t="str">
        <f t="shared" si="3"/>
        <v/>
      </c>
    </row>
    <row r="179" spans="2:7">
      <c r="B179" s="47" t="str">
        <f>IF(Articles!B179="","",Articles!B179)</f>
        <v/>
      </c>
      <c r="C179" s="47" t="str">
        <f>IF(Articles!C179="","",Articles!C179)</f>
        <v/>
      </c>
      <c r="D179" s="47"/>
      <c r="E179" s="47" t="str">
        <f>IF(B179="","",SUMIFS('Journal entrées et sorties'!D$8:D$400,'Journal entrées et sorties'!C$8:C$400,C179))</f>
        <v/>
      </c>
      <c r="F179" s="47" t="str">
        <f>IF(C179="","",SUMIFS('Journal entrées et sorties'!E$8:E$500,'Journal entrées et sorties'!C$8:C$500,C179))</f>
        <v/>
      </c>
      <c r="G179" s="48" t="str">
        <f t="shared" si="3"/>
        <v/>
      </c>
    </row>
    <row r="180" spans="2:7">
      <c r="B180" s="47" t="str">
        <f>IF(Articles!B180="","",Articles!B180)</f>
        <v/>
      </c>
      <c r="C180" s="47" t="str">
        <f>IF(Articles!C180="","",Articles!C180)</f>
        <v/>
      </c>
      <c r="D180" s="47"/>
      <c r="E180" s="47" t="str">
        <f>IF(B180="","",SUMIFS('Journal entrées et sorties'!D$8:D$400,'Journal entrées et sorties'!C$8:C$400,C180))</f>
        <v/>
      </c>
      <c r="F180" s="47" t="str">
        <f>IF(C180="","",SUMIFS('Journal entrées et sorties'!E$8:E$500,'Journal entrées et sorties'!C$8:C$500,C180))</f>
        <v/>
      </c>
      <c r="G180" s="48" t="str">
        <f t="shared" si="3"/>
        <v/>
      </c>
    </row>
    <row r="181" spans="2:7">
      <c r="B181" s="47" t="str">
        <f>IF(Articles!B181="","",Articles!B181)</f>
        <v/>
      </c>
      <c r="C181" s="47" t="str">
        <f>IF(Articles!C181="","",Articles!C181)</f>
        <v/>
      </c>
      <c r="D181" s="47"/>
      <c r="E181" s="47" t="str">
        <f>IF(B181="","",SUMIFS('Journal entrées et sorties'!D$8:D$400,'Journal entrées et sorties'!C$8:C$400,C181))</f>
        <v/>
      </c>
      <c r="F181" s="47" t="str">
        <f>IF(C181="","",SUMIFS('Journal entrées et sorties'!E$8:E$500,'Journal entrées et sorties'!C$8:C$500,C181))</f>
        <v/>
      </c>
      <c r="G181" s="48" t="str">
        <f t="shared" si="3"/>
        <v/>
      </c>
    </row>
    <row r="182" spans="2:7">
      <c r="B182" s="47" t="str">
        <f>IF(Articles!B182="","",Articles!B182)</f>
        <v/>
      </c>
      <c r="C182" s="47" t="str">
        <f>IF(Articles!C182="","",Articles!C182)</f>
        <v/>
      </c>
      <c r="D182" s="47"/>
      <c r="E182" s="47" t="str">
        <f>IF(B182="","",SUMIFS('Journal entrées et sorties'!D$8:D$400,'Journal entrées et sorties'!C$8:C$400,C182))</f>
        <v/>
      </c>
      <c r="F182" s="47" t="str">
        <f>IF(C182="","",SUMIFS('Journal entrées et sorties'!E$8:E$500,'Journal entrées et sorties'!C$8:C$500,C182))</f>
        <v/>
      </c>
      <c r="G182" s="48" t="str">
        <f t="shared" si="3"/>
        <v/>
      </c>
    </row>
    <row r="183" spans="2:7">
      <c r="B183" s="47" t="str">
        <f>IF(Articles!B183="","",Articles!B183)</f>
        <v/>
      </c>
      <c r="C183" s="47" t="str">
        <f>IF(Articles!C183="","",Articles!C183)</f>
        <v/>
      </c>
      <c r="D183" s="47"/>
      <c r="E183" s="47" t="str">
        <f>IF(B183="","",SUMIFS('Journal entrées et sorties'!D$8:D$400,'Journal entrées et sorties'!C$8:C$400,C183))</f>
        <v/>
      </c>
      <c r="F183" s="47" t="str">
        <f>IF(C183="","",SUMIFS('Journal entrées et sorties'!E$8:E$500,'Journal entrées et sorties'!C$8:C$500,C183))</f>
        <v/>
      </c>
      <c r="G183" s="48" t="str">
        <f t="shared" si="3"/>
        <v/>
      </c>
    </row>
    <row r="184" spans="2:7">
      <c r="B184" s="47" t="str">
        <f>IF(Articles!B184="","",Articles!B184)</f>
        <v/>
      </c>
      <c r="C184" s="47" t="str">
        <f>IF(Articles!C184="","",Articles!C184)</f>
        <v/>
      </c>
      <c r="D184" s="47"/>
      <c r="E184" s="47" t="str">
        <f>IF(B184="","",SUMIFS('Journal entrées et sorties'!D$8:D$400,'Journal entrées et sorties'!C$8:C$400,C184))</f>
        <v/>
      </c>
      <c r="F184" s="47" t="str">
        <f>IF(C184="","",SUMIFS('Journal entrées et sorties'!E$8:E$500,'Journal entrées et sorties'!C$8:C$500,C184))</f>
        <v/>
      </c>
      <c r="G184" s="48" t="str">
        <f t="shared" si="3"/>
        <v/>
      </c>
    </row>
    <row r="185" spans="2:7">
      <c r="B185" s="47" t="str">
        <f>IF(Articles!B185="","",Articles!B185)</f>
        <v/>
      </c>
      <c r="C185" s="47" t="str">
        <f>IF(Articles!C185="","",Articles!C185)</f>
        <v/>
      </c>
      <c r="D185" s="47"/>
      <c r="E185" s="47" t="str">
        <f>IF(B185="","",SUMIFS('Journal entrées et sorties'!D$8:D$400,'Journal entrées et sorties'!C$8:C$400,C185))</f>
        <v/>
      </c>
      <c r="F185" s="47" t="str">
        <f>IF(C185="","",SUMIFS('Journal entrées et sorties'!E$8:E$500,'Journal entrées et sorties'!C$8:C$500,C185))</f>
        <v/>
      </c>
      <c r="G185" s="48" t="str">
        <f t="shared" si="3"/>
        <v/>
      </c>
    </row>
    <row r="186" spans="2:7">
      <c r="B186" s="47" t="str">
        <f>IF(Articles!B186="","",Articles!B186)</f>
        <v/>
      </c>
      <c r="C186" s="47" t="str">
        <f>IF(Articles!C186="","",Articles!C186)</f>
        <v/>
      </c>
      <c r="D186" s="47"/>
      <c r="E186" s="47" t="str">
        <f>IF(B186="","",SUMIFS('Journal entrées et sorties'!D$8:D$400,'Journal entrées et sorties'!C$8:C$400,C186))</f>
        <v/>
      </c>
      <c r="F186" s="47" t="str">
        <f>IF(C186="","",SUMIFS('Journal entrées et sorties'!E$8:E$500,'Journal entrées et sorties'!C$8:C$500,C186))</f>
        <v/>
      </c>
      <c r="G186" s="48" t="str">
        <f t="shared" si="3"/>
        <v/>
      </c>
    </row>
    <row r="187" spans="2:7">
      <c r="B187" s="47" t="str">
        <f>IF(Articles!B187="","",Articles!B187)</f>
        <v/>
      </c>
      <c r="C187" s="47" t="str">
        <f>IF(Articles!C187="","",Articles!C187)</f>
        <v/>
      </c>
      <c r="D187" s="47"/>
      <c r="E187" s="47" t="str">
        <f>IF(B187="","",SUMIFS('Journal entrées et sorties'!D$8:D$400,'Journal entrées et sorties'!C$8:C$400,C187))</f>
        <v/>
      </c>
      <c r="F187" s="47" t="str">
        <f>IF(C187="","",SUMIFS('Journal entrées et sorties'!E$8:E$500,'Journal entrées et sorties'!C$8:C$500,C187))</f>
        <v/>
      </c>
      <c r="G187" s="48" t="str">
        <f t="shared" si="3"/>
        <v/>
      </c>
    </row>
    <row r="188" spans="2:7">
      <c r="B188" s="47" t="str">
        <f>IF(Articles!B188="","",Articles!B188)</f>
        <v/>
      </c>
      <c r="C188" s="47" t="str">
        <f>IF(Articles!C188="","",Articles!C188)</f>
        <v/>
      </c>
      <c r="D188" s="47"/>
      <c r="E188" s="47" t="str">
        <f>IF(B188="","",SUMIFS('Journal entrées et sorties'!D$8:D$400,'Journal entrées et sorties'!C$8:C$400,C188))</f>
        <v/>
      </c>
      <c r="F188" s="47" t="str">
        <f>IF(C188="","",SUMIFS('Journal entrées et sorties'!E$8:E$500,'Journal entrées et sorties'!C$8:C$500,C188))</f>
        <v/>
      </c>
      <c r="G188" s="48" t="str">
        <f t="shared" si="3"/>
        <v/>
      </c>
    </row>
    <row r="189" spans="2:7">
      <c r="B189" s="47" t="str">
        <f>IF(Articles!B189="","",Articles!B189)</f>
        <v/>
      </c>
      <c r="C189" s="47" t="str">
        <f>IF(Articles!C189="","",Articles!C189)</f>
        <v/>
      </c>
      <c r="D189" s="47"/>
      <c r="E189" s="47" t="str">
        <f>IF(B189="","",SUMIFS('Journal entrées et sorties'!D$8:D$400,'Journal entrées et sorties'!C$8:C$400,C189))</f>
        <v/>
      </c>
      <c r="F189" s="47" t="str">
        <f>IF(C189="","",SUMIFS('Journal entrées et sorties'!E$8:E$500,'Journal entrées et sorties'!C$8:C$500,C189))</f>
        <v/>
      </c>
      <c r="G189" s="48" t="str">
        <f t="shared" si="3"/>
        <v/>
      </c>
    </row>
    <row r="190" spans="2:7">
      <c r="B190" s="47" t="str">
        <f>IF(Articles!B190="","",Articles!B190)</f>
        <v/>
      </c>
      <c r="C190" s="47" t="str">
        <f>IF(Articles!C190="","",Articles!C190)</f>
        <v/>
      </c>
      <c r="D190" s="47"/>
      <c r="E190" s="47" t="str">
        <f>IF(B190="","",SUMIFS('Journal entrées et sorties'!D$8:D$400,'Journal entrées et sorties'!C$8:C$400,C190))</f>
        <v/>
      </c>
      <c r="F190" s="47" t="str">
        <f>IF(C190="","",SUMIFS('Journal entrées et sorties'!E$8:E$500,'Journal entrées et sorties'!C$8:C$500,C190))</f>
        <v/>
      </c>
      <c r="G190" s="48" t="str">
        <f t="shared" si="3"/>
        <v/>
      </c>
    </row>
    <row r="191" spans="2:7">
      <c r="B191" s="47" t="str">
        <f>IF(Articles!B191="","",Articles!B191)</f>
        <v/>
      </c>
      <c r="C191" s="47" t="str">
        <f>IF(Articles!C191="","",Articles!C191)</f>
        <v/>
      </c>
      <c r="D191" s="47"/>
      <c r="E191" s="47" t="str">
        <f>IF(B191="","",SUMIFS('Journal entrées et sorties'!D$8:D$400,'Journal entrées et sorties'!C$8:C$400,C191))</f>
        <v/>
      </c>
      <c r="F191" s="47" t="str">
        <f>IF(C191="","",SUMIFS('Journal entrées et sorties'!E$8:E$500,'Journal entrées et sorties'!C$8:C$500,C191))</f>
        <v/>
      </c>
      <c r="G191" s="48" t="str">
        <f t="shared" si="3"/>
        <v/>
      </c>
    </row>
    <row r="192" spans="2:7">
      <c r="B192" s="47" t="str">
        <f>IF(Articles!B192="","",Articles!B192)</f>
        <v/>
      </c>
      <c r="C192" s="47" t="str">
        <f>IF(Articles!C192="","",Articles!C192)</f>
        <v/>
      </c>
      <c r="D192" s="47"/>
      <c r="E192" s="47" t="str">
        <f>IF(B192="","",SUMIFS('Journal entrées et sorties'!D$8:D$400,'Journal entrées et sorties'!C$8:C$400,C192))</f>
        <v/>
      </c>
      <c r="F192" s="47" t="str">
        <f>IF(C192="","",SUMIFS('Journal entrées et sorties'!E$8:E$500,'Journal entrées et sorties'!C$8:C$500,C192))</f>
        <v/>
      </c>
      <c r="G192" s="48" t="str">
        <f t="shared" si="3"/>
        <v/>
      </c>
    </row>
    <row r="193" spans="2:7">
      <c r="B193" s="47" t="str">
        <f>IF(Articles!B193="","",Articles!B193)</f>
        <v/>
      </c>
      <c r="C193" s="47" t="str">
        <f>IF(Articles!C193="","",Articles!C193)</f>
        <v/>
      </c>
      <c r="D193" s="47"/>
      <c r="E193" s="47" t="str">
        <f>IF(B193="","",SUMIFS('Journal entrées et sorties'!D$8:D$400,'Journal entrées et sorties'!C$8:C$400,C193))</f>
        <v/>
      </c>
      <c r="F193" s="47" t="str">
        <f>IF(C193="","",SUMIFS('Journal entrées et sorties'!E$8:E$500,'Journal entrées et sorties'!C$8:C$500,C193))</f>
        <v/>
      </c>
      <c r="G193" s="48" t="str">
        <f t="shared" si="3"/>
        <v/>
      </c>
    </row>
    <row r="194" spans="2:7">
      <c r="B194" s="47" t="str">
        <f>IF(Articles!B194="","",Articles!B194)</f>
        <v/>
      </c>
      <c r="C194" s="47" t="str">
        <f>IF(Articles!C194="","",Articles!C194)</f>
        <v/>
      </c>
      <c r="D194" s="47"/>
      <c r="E194" s="47" t="str">
        <f>IF(B194="","",SUMIFS('Journal entrées et sorties'!D$8:D$400,'Journal entrées et sorties'!C$8:C$400,C194))</f>
        <v/>
      </c>
      <c r="F194" s="47" t="str">
        <f>IF(C194="","",SUMIFS('Journal entrées et sorties'!E$8:E$500,'Journal entrées et sorties'!C$8:C$500,C194))</f>
        <v/>
      </c>
      <c r="G194" s="48" t="str">
        <f t="shared" si="3"/>
        <v/>
      </c>
    </row>
    <row r="195" spans="2:7">
      <c r="B195" s="47" t="str">
        <f>IF(Articles!B195="","",Articles!B195)</f>
        <v/>
      </c>
      <c r="C195" s="47" t="str">
        <f>IF(Articles!C195="","",Articles!C195)</f>
        <v/>
      </c>
      <c r="D195" s="47"/>
      <c r="E195" s="47" t="str">
        <f>IF(B195="","",SUMIFS('Journal entrées et sorties'!D$8:D$400,'Journal entrées et sorties'!C$8:C$400,C195))</f>
        <v/>
      </c>
      <c r="F195" s="47" t="str">
        <f>IF(C195="","",SUMIFS('Journal entrées et sorties'!E$8:E$500,'Journal entrées et sorties'!C$8:C$500,C195))</f>
        <v/>
      </c>
      <c r="G195" s="48" t="str">
        <f t="shared" si="3"/>
        <v/>
      </c>
    </row>
    <row r="196" spans="2:7">
      <c r="B196" s="47" t="str">
        <f>IF(Articles!B196="","",Articles!B196)</f>
        <v/>
      </c>
      <c r="C196" s="47" t="str">
        <f>IF(Articles!C196="","",Articles!C196)</f>
        <v/>
      </c>
      <c r="D196" s="47"/>
      <c r="E196" s="47" t="str">
        <f>IF(B196="","",SUMIFS('Journal entrées et sorties'!D$8:D$400,'Journal entrées et sorties'!C$8:C$400,C196))</f>
        <v/>
      </c>
      <c r="F196" s="47" t="str">
        <f>IF(C196="","",SUMIFS('Journal entrées et sorties'!E$8:E$500,'Journal entrées et sorties'!C$8:C$500,C196))</f>
        <v/>
      </c>
      <c r="G196" s="48" t="str">
        <f t="shared" si="3"/>
        <v/>
      </c>
    </row>
    <row r="197" spans="2:7">
      <c r="B197" s="47" t="str">
        <f>IF(Articles!B197="","",Articles!B197)</f>
        <v/>
      </c>
      <c r="C197" s="47" t="str">
        <f>IF(Articles!C197="","",Articles!C197)</f>
        <v/>
      </c>
      <c r="D197" s="47"/>
      <c r="E197" s="47" t="str">
        <f>IF(B197="","",SUMIFS('Journal entrées et sorties'!D$8:D$400,'Journal entrées et sorties'!C$8:C$400,C197))</f>
        <v/>
      </c>
      <c r="F197" s="47" t="str">
        <f>IF(C197="","",SUMIFS('Journal entrées et sorties'!E$8:E$500,'Journal entrées et sorties'!C$8:C$500,C197))</f>
        <v/>
      </c>
      <c r="G197" s="48" t="str">
        <f t="shared" si="3"/>
        <v/>
      </c>
    </row>
    <row r="198" spans="2:7">
      <c r="B198" s="47" t="str">
        <f>IF(Articles!B198="","",Articles!B198)</f>
        <v/>
      </c>
      <c r="C198" s="47" t="str">
        <f>IF(Articles!C198="","",Articles!C198)</f>
        <v/>
      </c>
      <c r="D198" s="47"/>
      <c r="E198" s="47" t="str">
        <f>IF(B198="","",SUMIFS('Journal entrées et sorties'!D$8:D$400,'Journal entrées et sorties'!C$8:C$400,C198))</f>
        <v/>
      </c>
      <c r="F198" s="47" t="str">
        <f>IF(C198="","",SUMIFS('Journal entrées et sorties'!E$8:E$500,'Journal entrées et sorties'!C$8:C$500,C198))</f>
        <v/>
      </c>
      <c r="G198" s="48" t="str">
        <f t="shared" si="3"/>
        <v/>
      </c>
    </row>
    <row r="199" spans="2:7">
      <c r="B199" s="47" t="str">
        <f>IF(Articles!B199="","",Articles!B199)</f>
        <v/>
      </c>
      <c r="C199" s="47" t="str">
        <f>IF(Articles!C199="","",Articles!C199)</f>
        <v/>
      </c>
      <c r="D199" s="47"/>
      <c r="E199" s="47" t="str">
        <f>IF(B199="","",SUMIFS('Journal entrées et sorties'!D$8:D$400,'Journal entrées et sorties'!C$8:C$400,C199))</f>
        <v/>
      </c>
      <c r="F199" s="47" t="str">
        <f>IF(C199="","",SUMIFS('Journal entrées et sorties'!E$8:E$500,'Journal entrées et sorties'!C$8:C$500,C199))</f>
        <v/>
      </c>
      <c r="G199" s="48" t="str">
        <f t="shared" si="3"/>
        <v/>
      </c>
    </row>
    <row r="200" spans="2:7">
      <c r="B200" s="47"/>
      <c r="C200" s="47" t="str">
        <f>IF(Articles!C200="","",Articles!C200)</f>
        <v/>
      </c>
      <c r="D200" s="47"/>
      <c r="E200" s="47" t="str">
        <f>IF(B200="","",SUMIFS('Journal entrées et sorties'!D$8:D$400,'Journal entrées et sorties'!C$8:C$400,C200))</f>
        <v/>
      </c>
      <c r="F200" s="47" t="str">
        <f>IF(C200="","",SUMIFS('Journal entrées et sorties'!E$8:E$500,'Journal entrées et sorties'!C$8:C$500,C200))</f>
        <v/>
      </c>
      <c r="G200" s="48" t="str">
        <f t="shared" si="3"/>
        <v/>
      </c>
    </row>
    <row r="201" spans="2:7">
      <c r="B201" s="47"/>
      <c r="C201" s="47" t="str">
        <f>IF(Articles!C201="","",Articles!C201)</f>
        <v/>
      </c>
      <c r="D201" s="47"/>
      <c r="E201" s="47" t="str">
        <f>IF(B201="","",SUMIFS('Journal entrées et sorties'!D$8:D$400,'Journal entrées et sorties'!C$8:C$400,C201))</f>
        <v/>
      </c>
      <c r="F201" s="47" t="str">
        <f>IF(C201="","",SUMIFS('Journal entrées et sorties'!E$8:E$500,'Journal entrées et sorties'!C$8:C$500,C201))</f>
        <v/>
      </c>
      <c r="G201" s="48" t="str">
        <f t="shared" si="3"/>
        <v/>
      </c>
    </row>
    <row r="202" spans="2:7">
      <c r="B202" s="47"/>
      <c r="C202" s="47" t="str">
        <f>IF(Articles!C202="","",Articles!C202)</f>
        <v/>
      </c>
      <c r="D202" s="47"/>
      <c r="E202" s="47" t="str">
        <f>IF(B202="","",SUMIFS('Journal entrées et sorties'!D$8:D$400,'Journal entrées et sorties'!C$8:C$400,C202))</f>
        <v/>
      </c>
      <c r="F202" s="47" t="str">
        <f>IF(C202="","",SUMIFS('Journal entrées et sorties'!E$8:E$500,'Journal entrées et sorties'!C$8:C$500,C202))</f>
        <v/>
      </c>
      <c r="G202" s="48" t="str">
        <f t="shared" si="3"/>
        <v/>
      </c>
    </row>
    <row r="203" spans="2:7">
      <c r="B203" s="47"/>
      <c r="C203" s="47" t="str">
        <f>IF(Articles!C203="","",Articles!C203)</f>
        <v/>
      </c>
      <c r="D203" s="47"/>
      <c r="E203" s="47" t="str">
        <f>IF(B203="","",SUMIFS('Journal entrées et sorties'!D$8:D$400,'Journal entrées et sorties'!C$8:C$400,C203))</f>
        <v/>
      </c>
      <c r="F203" s="47" t="str">
        <f>IF(C203="","",SUMIFS('Journal entrées et sorties'!E$8:E$500,'Journal entrées et sorties'!C$8:C$500,C203))</f>
        <v/>
      </c>
      <c r="G203" s="48" t="str">
        <f t="shared" si="3"/>
        <v/>
      </c>
    </row>
    <row r="204" spans="2:7">
      <c r="B204" s="47"/>
      <c r="C204" s="47" t="str">
        <f>IF(Articles!C204="","",Articles!C204)</f>
        <v/>
      </c>
      <c r="D204" s="47"/>
      <c r="E204" s="47" t="str">
        <f>IF(B204="","",SUMIFS('Journal entrées et sorties'!D$8:D$400,'Journal entrées et sorties'!C$8:C$400,C204))</f>
        <v/>
      </c>
      <c r="F204" s="47" t="str">
        <f>IF(C204="","",SUMIFS('Journal entrées et sorties'!E$8:E$500,'Journal entrées et sorties'!C$8:C$500,C204))</f>
        <v/>
      </c>
      <c r="G204" s="48" t="str">
        <f t="shared" si="3"/>
        <v/>
      </c>
    </row>
    <row r="205" spans="2:7">
      <c r="B205" s="47"/>
      <c r="C205" s="47" t="str">
        <f>IF(Articles!C205="","",Articles!C205)</f>
        <v/>
      </c>
      <c r="D205" s="47"/>
      <c r="E205" s="47" t="str">
        <f>IF(B205="","",SUMIFS('Journal entrées et sorties'!D$8:D$400,'Journal entrées et sorties'!C$8:C$400,C205))</f>
        <v/>
      </c>
      <c r="F205" s="47" t="str">
        <f>IF(C205="","",SUMIFS('Journal entrées et sorties'!E$8:E$500,'Journal entrées et sorties'!C$8:C$500,C205))</f>
        <v/>
      </c>
      <c r="G205" s="48" t="str">
        <f t="shared" si="3"/>
        <v/>
      </c>
    </row>
    <row r="206" spans="2:7">
      <c r="B206" s="47"/>
      <c r="C206" s="47" t="str">
        <f>IF(Articles!C206="","",Articles!C206)</f>
        <v/>
      </c>
      <c r="D206" s="47"/>
      <c r="E206" s="47" t="str">
        <f>IF(B206="","",SUMIFS('Journal entrées et sorties'!D$8:D$400,'Journal entrées et sorties'!C$8:C$400,C206))</f>
        <v/>
      </c>
      <c r="F206" s="47" t="str">
        <f>IF(C206="","",SUMIFS('Journal entrées et sorties'!E$8:E$500,'Journal entrées et sorties'!C$8:C$500,C206))</f>
        <v/>
      </c>
      <c r="G206" s="48" t="str">
        <f t="shared" si="3"/>
        <v/>
      </c>
    </row>
    <row r="207" spans="2:7">
      <c r="B207" s="47"/>
      <c r="C207" s="47" t="str">
        <f>IF(Articles!C207="","",Articles!C207)</f>
        <v/>
      </c>
      <c r="D207" s="47"/>
      <c r="E207" s="47" t="str">
        <f>IF(B207="","",SUMIFS('Journal entrées et sorties'!D$8:D$400,'Journal entrées et sorties'!C$8:C$400,C207))</f>
        <v/>
      </c>
      <c r="F207" s="47" t="str">
        <f>IF(C207="","",SUMIFS('Journal entrées et sorties'!E$8:E$500,'Journal entrées et sorties'!C$8:C$500,C207))</f>
        <v/>
      </c>
      <c r="G207" s="48" t="str">
        <f t="shared" ref="G207:G270" si="4">IF(C207="","",D207+E207-F207)</f>
        <v/>
      </c>
    </row>
    <row r="208" spans="2:7">
      <c r="B208" s="47"/>
      <c r="C208" s="47" t="str">
        <f>IF(Articles!C208="","",Articles!C208)</f>
        <v/>
      </c>
      <c r="D208" s="47"/>
      <c r="E208" s="47" t="str">
        <f>IF(B208="","",SUMIFS('Journal entrées et sorties'!D$8:D$400,'Journal entrées et sorties'!C$8:C$400,C208))</f>
        <v/>
      </c>
      <c r="F208" s="47" t="str">
        <f>IF(C208="","",SUMIFS('Journal entrées et sorties'!E$8:E$500,'Journal entrées et sorties'!C$8:C$500,C208))</f>
        <v/>
      </c>
      <c r="G208" s="48" t="str">
        <f t="shared" si="4"/>
        <v/>
      </c>
    </row>
    <row r="209" spans="2:7">
      <c r="B209" s="47"/>
      <c r="C209" s="47" t="str">
        <f>IF(Articles!C209="","",Articles!C209)</f>
        <v/>
      </c>
      <c r="D209" s="47"/>
      <c r="E209" s="47" t="str">
        <f>IF(B209="","",SUMIFS('Journal entrées et sorties'!D$8:D$400,'Journal entrées et sorties'!C$8:C$400,C209))</f>
        <v/>
      </c>
      <c r="F209" s="47" t="str">
        <f>IF(C209="","",SUMIFS('Journal entrées et sorties'!E$8:E$500,'Journal entrées et sorties'!C$8:C$500,C209))</f>
        <v/>
      </c>
      <c r="G209" s="48" t="str">
        <f t="shared" si="4"/>
        <v/>
      </c>
    </row>
    <row r="210" spans="2:7">
      <c r="B210" s="47"/>
      <c r="C210" s="47" t="str">
        <f>IF(Articles!C210="","",Articles!C210)</f>
        <v/>
      </c>
      <c r="D210" s="47"/>
      <c r="E210" s="47" t="str">
        <f>IF(B210="","",SUMIFS('Journal entrées et sorties'!D$8:D$400,'Journal entrées et sorties'!C$8:C$400,C210))</f>
        <v/>
      </c>
      <c r="F210" s="47" t="str">
        <f>IF(C210="","",SUMIFS('Journal entrées et sorties'!E$8:E$500,'Journal entrées et sorties'!C$8:C$500,C210))</f>
        <v/>
      </c>
      <c r="G210" s="48" t="str">
        <f t="shared" si="4"/>
        <v/>
      </c>
    </row>
    <row r="211" spans="2:7">
      <c r="B211" s="47"/>
      <c r="C211" s="47" t="str">
        <f>IF(Articles!C211="","",Articles!C211)</f>
        <v/>
      </c>
      <c r="D211" s="47"/>
      <c r="E211" s="47" t="str">
        <f>IF(B211="","",SUMIFS('Journal entrées et sorties'!D$8:D$400,'Journal entrées et sorties'!C$8:C$400,C211))</f>
        <v/>
      </c>
      <c r="F211" s="47" t="str">
        <f>IF(C211="","",SUMIFS('Journal entrées et sorties'!E$8:E$500,'Journal entrées et sorties'!C$8:C$500,C211))</f>
        <v/>
      </c>
      <c r="G211" s="48" t="str">
        <f t="shared" si="4"/>
        <v/>
      </c>
    </row>
    <row r="212" spans="2:7">
      <c r="B212" s="47"/>
      <c r="C212" s="47" t="str">
        <f>IF(Articles!C212="","",Articles!C212)</f>
        <v/>
      </c>
      <c r="D212" s="47"/>
      <c r="E212" s="47" t="str">
        <f>IF(B212="","",SUMIFS('Journal entrées et sorties'!D$8:D$400,'Journal entrées et sorties'!C$8:C$400,C212))</f>
        <v/>
      </c>
      <c r="F212" s="47" t="str">
        <f>IF(C212="","",SUMIFS('Journal entrées et sorties'!E$8:E$500,'Journal entrées et sorties'!C$8:C$500,C212))</f>
        <v/>
      </c>
      <c r="G212" s="48" t="str">
        <f t="shared" si="4"/>
        <v/>
      </c>
    </row>
    <row r="213" spans="2:7">
      <c r="B213" s="47"/>
      <c r="C213" s="47" t="str">
        <f>IF(Articles!C213="","",Articles!C213)</f>
        <v/>
      </c>
      <c r="D213" s="47"/>
      <c r="E213" s="47" t="str">
        <f>IF(B213="","",SUMIFS('Journal entrées et sorties'!D$8:D$400,'Journal entrées et sorties'!C$8:C$400,C213))</f>
        <v/>
      </c>
      <c r="F213" s="47" t="str">
        <f>IF(C213="","",SUMIFS('Journal entrées et sorties'!E$8:E$500,'Journal entrées et sorties'!C$8:C$500,C213))</f>
        <v/>
      </c>
      <c r="G213" s="48" t="str">
        <f t="shared" si="4"/>
        <v/>
      </c>
    </row>
    <row r="214" spans="2:7">
      <c r="B214" s="47"/>
      <c r="C214" s="47" t="str">
        <f>IF(Articles!C214="","",Articles!C214)</f>
        <v/>
      </c>
      <c r="D214" s="47"/>
      <c r="E214" s="47" t="str">
        <f>IF(B214="","",SUMIFS('Journal entrées et sorties'!D$8:D$400,'Journal entrées et sorties'!C$8:C$400,C214))</f>
        <v/>
      </c>
      <c r="F214" s="47" t="str">
        <f>IF(C214="","",SUMIFS('Journal entrées et sorties'!E$8:E$500,'Journal entrées et sorties'!C$8:C$500,C214))</f>
        <v/>
      </c>
      <c r="G214" s="48" t="str">
        <f t="shared" si="4"/>
        <v/>
      </c>
    </row>
    <row r="215" spans="2:7">
      <c r="B215" s="47"/>
      <c r="C215" s="47" t="str">
        <f>IF(Articles!C215="","",Articles!C215)</f>
        <v/>
      </c>
      <c r="D215" s="47"/>
      <c r="E215" s="47" t="str">
        <f>IF(B215="","",SUMIFS('Journal entrées et sorties'!D$8:D$400,'Journal entrées et sorties'!C$8:C$400,C215))</f>
        <v/>
      </c>
      <c r="F215" s="47" t="str">
        <f>IF(C215="","",SUMIFS('Journal entrées et sorties'!E$8:E$500,'Journal entrées et sorties'!C$8:C$500,C215))</f>
        <v/>
      </c>
      <c r="G215" s="48" t="str">
        <f t="shared" si="4"/>
        <v/>
      </c>
    </row>
    <row r="216" spans="2:7">
      <c r="B216" s="47"/>
      <c r="C216" s="47" t="str">
        <f>IF(Articles!C216="","",Articles!C216)</f>
        <v/>
      </c>
      <c r="D216" s="47"/>
      <c r="E216" s="47" t="str">
        <f>IF(B216="","",SUMIFS('Journal entrées et sorties'!D$8:D$400,'Journal entrées et sorties'!C$8:C$400,C216))</f>
        <v/>
      </c>
      <c r="F216" s="47" t="str">
        <f>IF(C216="","",SUMIFS('Journal entrées et sorties'!E$8:E$500,'Journal entrées et sorties'!C$8:C$500,C216))</f>
        <v/>
      </c>
      <c r="G216" s="48" t="str">
        <f t="shared" si="4"/>
        <v/>
      </c>
    </row>
    <row r="217" spans="2:7">
      <c r="B217" s="47"/>
      <c r="C217" s="47" t="str">
        <f>IF(Articles!C217="","",Articles!C217)</f>
        <v/>
      </c>
      <c r="D217" s="47"/>
      <c r="E217" s="47" t="str">
        <f>IF(B217="","",SUMIFS('Journal entrées et sorties'!D$8:D$400,'Journal entrées et sorties'!C$8:C$400,C217))</f>
        <v/>
      </c>
      <c r="F217" s="47" t="str">
        <f>IF(C217="","",SUMIFS('Journal entrées et sorties'!E$8:E$500,'Journal entrées et sorties'!C$8:C$500,C217))</f>
        <v/>
      </c>
      <c r="G217" s="48" t="str">
        <f t="shared" si="4"/>
        <v/>
      </c>
    </row>
    <row r="218" spans="2:7">
      <c r="B218" s="47"/>
      <c r="C218" s="47" t="str">
        <f>IF(Articles!C218="","",Articles!C218)</f>
        <v/>
      </c>
      <c r="D218" s="47"/>
      <c r="E218" s="47" t="str">
        <f>IF(B218="","",SUMIFS('Journal entrées et sorties'!D$8:D$400,'Journal entrées et sorties'!C$8:C$400,C218))</f>
        <v/>
      </c>
      <c r="F218" s="47" t="str">
        <f>IF(C218="","",SUMIFS('Journal entrées et sorties'!E$8:E$500,'Journal entrées et sorties'!C$8:C$500,C218))</f>
        <v/>
      </c>
      <c r="G218" s="48" t="str">
        <f t="shared" si="4"/>
        <v/>
      </c>
    </row>
    <row r="219" spans="2:7">
      <c r="B219" s="47"/>
      <c r="C219" s="47" t="str">
        <f>IF(Articles!C219="","",Articles!C219)</f>
        <v/>
      </c>
      <c r="D219" s="47"/>
      <c r="E219" s="47" t="str">
        <f>IF(B219="","",SUMIFS('Journal entrées et sorties'!D$8:D$400,'Journal entrées et sorties'!C$8:C$400,C219))</f>
        <v/>
      </c>
      <c r="F219" s="47" t="str">
        <f>IF(C219="","",SUMIFS('Journal entrées et sorties'!E$8:E$500,'Journal entrées et sorties'!C$8:C$500,C219))</f>
        <v/>
      </c>
      <c r="G219" s="48" t="str">
        <f t="shared" si="4"/>
        <v/>
      </c>
    </row>
    <row r="220" spans="2:7">
      <c r="B220" s="47"/>
      <c r="C220" s="47" t="str">
        <f>IF(Articles!C220="","",Articles!C220)</f>
        <v/>
      </c>
      <c r="D220" s="47"/>
      <c r="E220" s="47" t="str">
        <f>IF(B220="","",SUMIFS('Journal entrées et sorties'!D$8:D$400,'Journal entrées et sorties'!C$8:C$400,C220))</f>
        <v/>
      </c>
      <c r="F220" s="47" t="str">
        <f>IF(C220="","",SUMIFS('Journal entrées et sorties'!E$8:E$500,'Journal entrées et sorties'!C$8:C$500,C220))</f>
        <v/>
      </c>
      <c r="G220" s="48" t="str">
        <f t="shared" si="4"/>
        <v/>
      </c>
    </row>
    <row r="221" spans="2:7">
      <c r="B221" s="47"/>
      <c r="C221" s="47" t="str">
        <f>IF(Articles!C221="","",Articles!C221)</f>
        <v/>
      </c>
      <c r="D221" s="47"/>
      <c r="E221" s="47" t="str">
        <f>IF(B221="","",SUMIFS('Journal entrées et sorties'!D$8:D$400,'Journal entrées et sorties'!C$8:C$400,C221))</f>
        <v/>
      </c>
      <c r="F221" s="47" t="str">
        <f>IF(C221="","",SUMIFS('Journal entrées et sorties'!E$8:E$500,'Journal entrées et sorties'!C$8:C$500,C221))</f>
        <v/>
      </c>
      <c r="G221" s="48" t="str">
        <f t="shared" si="4"/>
        <v/>
      </c>
    </row>
    <row r="222" spans="2:7">
      <c r="B222" s="47"/>
      <c r="C222" s="47" t="str">
        <f>IF(Articles!C222="","",Articles!C222)</f>
        <v/>
      </c>
      <c r="D222" s="47"/>
      <c r="E222" s="47" t="str">
        <f>IF(B222="","",SUMIFS('Journal entrées et sorties'!D$8:D$400,'Journal entrées et sorties'!C$8:C$400,C222))</f>
        <v/>
      </c>
      <c r="F222" s="47" t="str">
        <f>IF(C222="","",SUMIFS('Journal entrées et sorties'!E$8:E$500,'Journal entrées et sorties'!C$8:C$500,C222))</f>
        <v/>
      </c>
      <c r="G222" s="48" t="str">
        <f t="shared" si="4"/>
        <v/>
      </c>
    </row>
    <row r="223" spans="2:7">
      <c r="B223" s="47"/>
      <c r="C223" s="47" t="str">
        <f>IF(Articles!C223="","",Articles!C223)</f>
        <v/>
      </c>
      <c r="D223" s="47"/>
      <c r="E223" s="47" t="str">
        <f>IF(B223="","",SUMIFS('Journal entrées et sorties'!D$8:D$400,'Journal entrées et sorties'!C$8:C$400,C223))</f>
        <v/>
      </c>
      <c r="F223" s="47" t="str">
        <f>IF(C223="","",SUMIFS('Journal entrées et sorties'!E$8:E$500,'Journal entrées et sorties'!C$8:C$500,C223))</f>
        <v/>
      </c>
      <c r="G223" s="48" t="str">
        <f t="shared" si="4"/>
        <v/>
      </c>
    </row>
    <row r="224" spans="2:7">
      <c r="B224" s="47"/>
      <c r="C224" s="47" t="str">
        <f>IF(Articles!C224="","",Articles!C224)</f>
        <v/>
      </c>
      <c r="D224" s="47"/>
      <c r="E224" s="47" t="str">
        <f>IF(B224="","",SUMIFS('Journal entrées et sorties'!D$8:D$400,'Journal entrées et sorties'!C$8:C$400,C224))</f>
        <v/>
      </c>
      <c r="F224" s="47" t="str">
        <f>IF(C224="","",SUMIFS('Journal entrées et sorties'!E$8:E$500,'Journal entrées et sorties'!C$8:C$500,C224))</f>
        <v/>
      </c>
      <c r="G224" s="48" t="str">
        <f t="shared" si="4"/>
        <v/>
      </c>
    </row>
    <row r="225" spans="2:7">
      <c r="B225" s="47"/>
      <c r="C225" s="47" t="str">
        <f>IF(Articles!C225="","",Articles!C225)</f>
        <v/>
      </c>
      <c r="D225" s="47"/>
      <c r="E225" s="47" t="str">
        <f>IF(B225="","",SUMIFS('Journal entrées et sorties'!D$8:D$400,'Journal entrées et sorties'!C$8:C$400,C225))</f>
        <v/>
      </c>
      <c r="F225" s="47" t="str">
        <f>IF(C225="","",SUMIFS('Journal entrées et sorties'!E$8:E$500,'Journal entrées et sorties'!C$8:C$500,C225))</f>
        <v/>
      </c>
      <c r="G225" s="48" t="str">
        <f t="shared" si="4"/>
        <v/>
      </c>
    </row>
    <row r="226" spans="2:7">
      <c r="B226" s="47"/>
      <c r="C226" s="47" t="str">
        <f>IF(Articles!C226="","",Articles!C226)</f>
        <v/>
      </c>
      <c r="D226" s="47"/>
      <c r="E226" s="47" t="str">
        <f>IF(B226="","",SUMIFS('Journal entrées et sorties'!D$8:D$400,'Journal entrées et sorties'!C$8:C$400,C226))</f>
        <v/>
      </c>
      <c r="F226" s="47" t="str">
        <f>IF(C226="","",SUMIFS('Journal entrées et sorties'!E$8:E$500,'Journal entrées et sorties'!C$8:C$500,C226))</f>
        <v/>
      </c>
      <c r="G226" s="48" t="str">
        <f t="shared" si="4"/>
        <v/>
      </c>
    </row>
    <row r="227" spans="2:7">
      <c r="B227" s="47"/>
      <c r="C227" s="47" t="str">
        <f>IF(Articles!C227="","",Articles!C227)</f>
        <v/>
      </c>
      <c r="D227" s="47"/>
      <c r="E227" s="47" t="str">
        <f>IF(B227="","",SUMIFS('Journal entrées et sorties'!D$8:D$400,'Journal entrées et sorties'!C$8:C$400,C227))</f>
        <v/>
      </c>
      <c r="F227" s="47" t="str">
        <f>IF(C227="","",SUMIFS('Journal entrées et sorties'!E$8:E$500,'Journal entrées et sorties'!C$8:C$500,C227))</f>
        <v/>
      </c>
      <c r="G227" s="48" t="str">
        <f t="shared" si="4"/>
        <v/>
      </c>
    </row>
    <row r="228" spans="2:7">
      <c r="B228" s="47"/>
      <c r="C228" s="47" t="str">
        <f>IF(Articles!C228="","",Articles!C228)</f>
        <v/>
      </c>
      <c r="D228" s="47"/>
      <c r="E228" s="47" t="str">
        <f>IF(B228="","",SUMIFS('Journal entrées et sorties'!D$8:D$400,'Journal entrées et sorties'!C$8:C$400,C228))</f>
        <v/>
      </c>
      <c r="F228" s="47" t="str">
        <f>IF(C228="","",SUMIFS('Journal entrées et sorties'!E$8:E$500,'Journal entrées et sorties'!C$8:C$500,C228))</f>
        <v/>
      </c>
      <c r="G228" s="48" t="str">
        <f t="shared" si="4"/>
        <v/>
      </c>
    </row>
    <row r="229" spans="2:7">
      <c r="B229" s="47"/>
      <c r="C229" s="47" t="str">
        <f>IF(Articles!C229="","",Articles!C229)</f>
        <v/>
      </c>
      <c r="D229" s="47"/>
      <c r="E229" s="47" t="str">
        <f>IF(B229="","",SUMIFS('Journal entrées et sorties'!D$8:D$400,'Journal entrées et sorties'!C$8:C$400,C229))</f>
        <v/>
      </c>
      <c r="F229" s="47" t="str">
        <f>IF(C229="","",SUMIFS('Journal entrées et sorties'!E$8:E$500,'Journal entrées et sorties'!C$8:C$500,C229))</f>
        <v/>
      </c>
      <c r="G229" s="48" t="str">
        <f t="shared" si="4"/>
        <v/>
      </c>
    </row>
    <row r="230" spans="2:7">
      <c r="B230" s="47"/>
      <c r="C230" s="47" t="str">
        <f>IF(Articles!C230="","",Articles!C230)</f>
        <v/>
      </c>
      <c r="D230" s="47"/>
      <c r="E230" s="47" t="str">
        <f>IF(B230="","",SUMIFS('Journal entrées et sorties'!D$8:D$400,'Journal entrées et sorties'!C$8:C$400,C230))</f>
        <v/>
      </c>
      <c r="F230" s="47" t="str">
        <f>IF(C230="","",SUMIFS('Journal entrées et sorties'!E$8:E$500,'Journal entrées et sorties'!C$8:C$500,C230))</f>
        <v/>
      </c>
      <c r="G230" s="48" t="str">
        <f t="shared" si="4"/>
        <v/>
      </c>
    </row>
    <row r="231" spans="2:7">
      <c r="B231" s="47"/>
      <c r="C231" s="47" t="str">
        <f>IF(Articles!C231="","",Articles!C231)</f>
        <v/>
      </c>
      <c r="D231" s="47"/>
      <c r="E231" s="47" t="str">
        <f>IF(B231="","",SUMIFS('Journal entrées et sorties'!D$8:D$400,'Journal entrées et sorties'!C$8:C$400,C231))</f>
        <v/>
      </c>
      <c r="F231" s="47" t="str">
        <f>IF(C231="","",SUMIFS('Journal entrées et sorties'!E$8:E$500,'Journal entrées et sorties'!C$8:C$500,C231))</f>
        <v/>
      </c>
      <c r="G231" s="48" t="str">
        <f t="shared" si="4"/>
        <v/>
      </c>
    </row>
    <row r="232" spans="2:7">
      <c r="B232" s="47"/>
      <c r="C232" s="47" t="str">
        <f>IF(Articles!C232="","",Articles!C232)</f>
        <v/>
      </c>
      <c r="D232" s="47"/>
      <c r="E232" s="47" t="str">
        <f>IF(B232="","",SUMIFS('Journal entrées et sorties'!D$8:D$400,'Journal entrées et sorties'!C$8:C$400,C232))</f>
        <v/>
      </c>
      <c r="F232" s="47" t="str">
        <f>IF(C232="","",SUMIFS('Journal entrées et sorties'!E$8:E$500,'Journal entrées et sorties'!C$8:C$500,C232))</f>
        <v/>
      </c>
      <c r="G232" s="48" t="str">
        <f t="shared" si="4"/>
        <v/>
      </c>
    </row>
    <row r="233" spans="2:7">
      <c r="B233" s="47"/>
      <c r="C233" s="47" t="str">
        <f>IF(Articles!C233="","",Articles!C233)</f>
        <v/>
      </c>
      <c r="D233" s="47"/>
      <c r="E233" s="47" t="str">
        <f>IF(B233="","",SUMIFS('Journal entrées et sorties'!D$8:D$400,'Journal entrées et sorties'!C$8:C$400,C233))</f>
        <v/>
      </c>
      <c r="F233" s="47" t="str">
        <f>IF(C233="","",SUMIFS('Journal entrées et sorties'!E$8:E$500,'Journal entrées et sorties'!C$8:C$500,C233))</f>
        <v/>
      </c>
      <c r="G233" s="48" t="str">
        <f t="shared" si="4"/>
        <v/>
      </c>
    </row>
    <row r="234" spans="2:7">
      <c r="B234" s="47"/>
      <c r="C234" s="47" t="str">
        <f>IF(Articles!C234="","",Articles!C234)</f>
        <v/>
      </c>
      <c r="D234" s="47"/>
      <c r="E234" s="47" t="str">
        <f>IF(B234="","",SUMIFS('Journal entrées et sorties'!D$8:D$400,'Journal entrées et sorties'!C$8:C$400,C234))</f>
        <v/>
      </c>
      <c r="F234" s="47" t="str">
        <f>IF(C234="","",SUMIFS('Journal entrées et sorties'!E$8:E$500,'Journal entrées et sorties'!C$8:C$500,C234))</f>
        <v/>
      </c>
      <c r="G234" s="48" t="str">
        <f t="shared" si="4"/>
        <v/>
      </c>
    </row>
    <row r="235" spans="2:7">
      <c r="B235" s="47"/>
      <c r="C235" s="47" t="str">
        <f>IF(Articles!C235="","",Articles!C235)</f>
        <v/>
      </c>
      <c r="D235" s="47"/>
      <c r="E235" s="47" t="str">
        <f>IF(B235="","",SUMIFS('Journal entrées et sorties'!D$8:D$400,'Journal entrées et sorties'!C$8:C$400,C235))</f>
        <v/>
      </c>
      <c r="F235" s="47" t="str">
        <f>IF(C235="","",SUMIFS('Journal entrées et sorties'!E$8:E$500,'Journal entrées et sorties'!C$8:C$500,C235))</f>
        <v/>
      </c>
      <c r="G235" s="48" t="str">
        <f t="shared" si="4"/>
        <v/>
      </c>
    </row>
    <row r="236" spans="2:7">
      <c r="B236" s="47"/>
      <c r="C236" s="47" t="str">
        <f>IF(Articles!C236="","",Articles!C236)</f>
        <v/>
      </c>
      <c r="D236" s="47"/>
      <c r="E236" s="47" t="str">
        <f>IF(B236="","",SUMIFS('Journal entrées et sorties'!D$8:D$400,'Journal entrées et sorties'!C$8:C$400,C236))</f>
        <v/>
      </c>
      <c r="F236" s="47" t="str">
        <f>IF(C236="","",SUMIFS('Journal entrées et sorties'!E$8:E$500,'Journal entrées et sorties'!C$8:C$500,C236))</f>
        <v/>
      </c>
      <c r="G236" s="48" t="str">
        <f t="shared" si="4"/>
        <v/>
      </c>
    </row>
    <row r="237" spans="2:7">
      <c r="B237" s="47"/>
      <c r="C237" s="47" t="str">
        <f>IF(Articles!C237="","",Articles!C237)</f>
        <v/>
      </c>
      <c r="D237" s="47"/>
      <c r="E237" s="47" t="str">
        <f>IF(B237="","",SUMIFS('Journal entrées et sorties'!D$8:D$400,'Journal entrées et sorties'!C$8:C$400,C237))</f>
        <v/>
      </c>
      <c r="F237" s="47" t="str">
        <f>IF(C237="","",SUMIFS('Journal entrées et sorties'!E$8:E$500,'Journal entrées et sorties'!C$8:C$500,C237))</f>
        <v/>
      </c>
      <c r="G237" s="48" t="str">
        <f t="shared" si="4"/>
        <v/>
      </c>
    </row>
    <row r="238" spans="2:7">
      <c r="B238" s="47"/>
      <c r="C238" s="47" t="str">
        <f>IF(Articles!C238="","",Articles!C238)</f>
        <v/>
      </c>
      <c r="D238" s="47"/>
      <c r="E238" s="47" t="str">
        <f>IF(B238="","",SUMIFS('Journal entrées et sorties'!D$8:D$400,'Journal entrées et sorties'!C$8:C$400,C238))</f>
        <v/>
      </c>
      <c r="F238" s="47" t="str">
        <f>IF(C238="","",SUMIFS('Journal entrées et sorties'!E$8:E$500,'Journal entrées et sorties'!C$8:C$500,C238))</f>
        <v/>
      </c>
      <c r="G238" s="48" t="str">
        <f t="shared" si="4"/>
        <v/>
      </c>
    </row>
    <row r="239" spans="2:7">
      <c r="B239" s="47"/>
      <c r="C239" s="47" t="str">
        <f>IF(Articles!C239="","",Articles!C239)</f>
        <v/>
      </c>
      <c r="D239" s="47"/>
      <c r="E239" s="47" t="str">
        <f>IF(B239="","",SUMIFS('Journal entrées et sorties'!D$8:D$400,'Journal entrées et sorties'!C$8:C$400,C239))</f>
        <v/>
      </c>
      <c r="F239" s="47" t="str">
        <f>IF(C239="","",SUMIFS('Journal entrées et sorties'!E$8:E$500,'Journal entrées et sorties'!C$8:C$500,C239))</f>
        <v/>
      </c>
      <c r="G239" s="48" t="str">
        <f t="shared" si="4"/>
        <v/>
      </c>
    </row>
    <row r="240" spans="2:7">
      <c r="B240" s="47"/>
      <c r="C240" s="47" t="str">
        <f>IF(Articles!C240="","",Articles!C240)</f>
        <v/>
      </c>
      <c r="D240" s="47"/>
      <c r="E240" s="47" t="str">
        <f>IF(B240="","",SUMIFS('Journal entrées et sorties'!D$8:D$400,'Journal entrées et sorties'!C$8:C$400,C240))</f>
        <v/>
      </c>
      <c r="F240" s="47" t="str">
        <f>IF(C240="","",SUMIFS('Journal entrées et sorties'!E$8:E$500,'Journal entrées et sorties'!C$8:C$500,C240))</f>
        <v/>
      </c>
      <c r="G240" s="48" t="str">
        <f t="shared" si="4"/>
        <v/>
      </c>
    </row>
    <row r="241" spans="2:7">
      <c r="B241" s="47"/>
      <c r="C241" s="47" t="str">
        <f>IF(Articles!C241="","",Articles!C241)</f>
        <v/>
      </c>
      <c r="D241" s="47"/>
      <c r="E241" s="47" t="str">
        <f>IF(B241="","",SUMIFS('Journal entrées et sorties'!D$8:D$400,'Journal entrées et sorties'!C$8:C$400,C241))</f>
        <v/>
      </c>
      <c r="F241" s="47" t="str">
        <f>IF(C241="","",SUMIFS('Journal entrées et sorties'!E$8:E$500,'Journal entrées et sorties'!C$8:C$500,C241))</f>
        <v/>
      </c>
      <c r="G241" s="48" t="str">
        <f t="shared" si="4"/>
        <v/>
      </c>
    </row>
    <row r="242" spans="2:7">
      <c r="B242" s="47"/>
      <c r="C242" s="47" t="str">
        <f>IF(Articles!C242="","",Articles!C242)</f>
        <v/>
      </c>
      <c r="D242" s="47"/>
      <c r="E242" s="47" t="str">
        <f>IF(B242="","",SUMIFS('Journal entrées et sorties'!D$8:D$400,'Journal entrées et sorties'!C$8:C$400,C242))</f>
        <v/>
      </c>
      <c r="F242" s="47" t="str">
        <f>IF(C242="","",SUMIFS('Journal entrées et sorties'!E$8:E$500,'Journal entrées et sorties'!C$8:C$500,C242))</f>
        <v/>
      </c>
      <c r="G242" s="48" t="str">
        <f t="shared" si="4"/>
        <v/>
      </c>
    </row>
    <row r="243" spans="2:7">
      <c r="B243" s="47"/>
      <c r="C243" s="47" t="str">
        <f>IF(Articles!C243="","",Articles!C243)</f>
        <v/>
      </c>
      <c r="D243" s="47"/>
      <c r="E243" s="47" t="str">
        <f>IF(B243="","",SUMIFS('Journal entrées et sorties'!D$8:D$400,'Journal entrées et sorties'!C$8:C$400,C243))</f>
        <v/>
      </c>
      <c r="F243" s="47" t="str">
        <f>IF(C243="","",SUMIFS('Journal entrées et sorties'!E$8:E$500,'Journal entrées et sorties'!C$8:C$500,C243))</f>
        <v/>
      </c>
      <c r="G243" s="48" t="str">
        <f t="shared" si="4"/>
        <v/>
      </c>
    </row>
    <row r="244" spans="2:7">
      <c r="B244" s="47"/>
      <c r="C244" s="47" t="str">
        <f>IF(Articles!C244="","",Articles!C244)</f>
        <v/>
      </c>
      <c r="D244" s="47"/>
      <c r="E244" s="47" t="str">
        <f>IF(B244="","",SUMIFS('Journal entrées et sorties'!D$8:D$400,'Journal entrées et sorties'!C$8:C$400,C244))</f>
        <v/>
      </c>
      <c r="F244" s="47" t="str">
        <f>IF(C244="","",SUMIFS('Journal entrées et sorties'!E$8:E$500,'Journal entrées et sorties'!C$8:C$500,C244))</f>
        <v/>
      </c>
      <c r="G244" s="48" t="str">
        <f t="shared" si="4"/>
        <v/>
      </c>
    </row>
    <row r="245" spans="2:7">
      <c r="B245" s="47"/>
      <c r="C245" s="47" t="str">
        <f>IF(Articles!C245="","",Articles!C245)</f>
        <v/>
      </c>
      <c r="D245" s="47"/>
      <c r="E245" s="47" t="str">
        <f>IF(B245="","",SUMIFS('Journal entrées et sorties'!D$8:D$400,'Journal entrées et sorties'!C$8:C$400,C245))</f>
        <v/>
      </c>
      <c r="F245" s="47" t="str">
        <f>IF(C245="","",SUMIFS('Journal entrées et sorties'!E$8:E$500,'Journal entrées et sorties'!C$8:C$500,C245))</f>
        <v/>
      </c>
      <c r="G245" s="48" t="str">
        <f t="shared" si="4"/>
        <v/>
      </c>
    </row>
    <row r="246" spans="2:7">
      <c r="B246" s="47"/>
      <c r="C246" s="47" t="str">
        <f>IF(Articles!C246="","",Articles!C246)</f>
        <v/>
      </c>
      <c r="D246" s="47"/>
      <c r="E246" s="47" t="str">
        <f>IF(B246="","",SUMIFS('Journal entrées et sorties'!D$8:D$400,'Journal entrées et sorties'!C$8:C$400,C246))</f>
        <v/>
      </c>
      <c r="F246" s="47" t="str">
        <f>IF(C246="","",SUMIFS('Journal entrées et sorties'!E$8:E$500,'Journal entrées et sorties'!C$8:C$500,C246))</f>
        <v/>
      </c>
      <c r="G246" s="48" t="str">
        <f t="shared" si="4"/>
        <v/>
      </c>
    </row>
    <row r="247" spans="2:7">
      <c r="B247" s="47"/>
      <c r="C247" s="47" t="str">
        <f>IF(Articles!C247="","",Articles!C247)</f>
        <v/>
      </c>
      <c r="D247" s="47"/>
      <c r="E247" s="47" t="str">
        <f>IF(B247="","",SUMIFS('Journal entrées et sorties'!D$8:D$400,'Journal entrées et sorties'!C$8:C$400,C247))</f>
        <v/>
      </c>
      <c r="F247" s="47" t="str">
        <f>IF(C247="","",SUMIFS('Journal entrées et sorties'!E$8:E$500,'Journal entrées et sorties'!C$8:C$500,C247))</f>
        <v/>
      </c>
      <c r="G247" s="48" t="str">
        <f t="shared" si="4"/>
        <v/>
      </c>
    </row>
    <row r="248" spans="2:7">
      <c r="B248" s="47"/>
      <c r="C248" s="47" t="str">
        <f>IF(Articles!C248="","",Articles!C248)</f>
        <v/>
      </c>
      <c r="D248" s="47"/>
      <c r="E248" s="47" t="str">
        <f>IF(B248="","",SUMIFS('Journal entrées et sorties'!D$8:D$400,'Journal entrées et sorties'!C$8:C$400,C248))</f>
        <v/>
      </c>
      <c r="F248" s="47" t="str">
        <f>IF(C248="","",SUMIFS('Journal entrées et sorties'!E$8:E$500,'Journal entrées et sorties'!C$8:C$500,C248))</f>
        <v/>
      </c>
      <c r="G248" s="48" t="str">
        <f t="shared" si="4"/>
        <v/>
      </c>
    </row>
    <row r="249" spans="2:7">
      <c r="B249" s="47"/>
      <c r="C249" s="47" t="str">
        <f>IF(Articles!C249="","",Articles!C249)</f>
        <v/>
      </c>
      <c r="D249" s="47"/>
      <c r="E249" s="47" t="str">
        <f>IF(B249="","",SUMIFS('Journal entrées et sorties'!D$8:D$400,'Journal entrées et sorties'!C$8:C$400,C249))</f>
        <v/>
      </c>
      <c r="F249" s="47" t="str">
        <f>IF(C249="","",SUMIFS('Journal entrées et sorties'!E$8:E$500,'Journal entrées et sorties'!C$8:C$500,C249))</f>
        <v/>
      </c>
      <c r="G249" s="48" t="str">
        <f t="shared" si="4"/>
        <v/>
      </c>
    </row>
    <row r="250" spans="2:7">
      <c r="B250" s="47"/>
      <c r="C250" s="47" t="str">
        <f>IF(Articles!C250="","",Articles!C250)</f>
        <v/>
      </c>
      <c r="D250" s="47"/>
      <c r="E250" s="47" t="str">
        <f>IF(B250="","",SUMIFS('Journal entrées et sorties'!D$8:D$400,'Journal entrées et sorties'!C$8:C$400,C250))</f>
        <v/>
      </c>
      <c r="F250" s="47" t="str">
        <f>IF(C250="","",SUMIFS('Journal entrées et sorties'!E$8:E$500,'Journal entrées et sorties'!C$8:C$500,C250))</f>
        <v/>
      </c>
      <c r="G250" s="48" t="str">
        <f t="shared" si="4"/>
        <v/>
      </c>
    </row>
    <row r="251" spans="2:7">
      <c r="B251" s="47"/>
      <c r="C251" s="47" t="str">
        <f>IF(Articles!C251="","",Articles!C251)</f>
        <v/>
      </c>
      <c r="D251" s="47"/>
      <c r="E251" s="47" t="str">
        <f>IF(B251="","",SUMIFS('Journal entrées et sorties'!D$8:D$400,'Journal entrées et sorties'!C$8:C$400,C251))</f>
        <v/>
      </c>
      <c r="F251" s="47" t="str">
        <f>IF(C251="","",SUMIFS('Journal entrées et sorties'!E$8:E$500,'Journal entrées et sorties'!C$8:C$500,C251))</f>
        <v/>
      </c>
      <c r="G251" s="48" t="str">
        <f t="shared" si="4"/>
        <v/>
      </c>
    </row>
    <row r="252" spans="2:7">
      <c r="B252" s="47"/>
      <c r="C252" s="47" t="str">
        <f>IF(Articles!C252="","",Articles!C252)</f>
        <v/>
      </c>
      <c r="D252" s="47"/>
      <c r="E252" s="47" t="str">
        <f>IF(B252="","",SUMIFS('Journal entrées et sorties'!D$8:D$400,'Journal entrées et sorties'!C$8:C$400,C252))</f>
        <v/>
      </c>
      <c r="F252" s="47" t="str">
        <f>IF(C252="","",SUMIFS('Journal entrées et sorties'!E$8:E$500,'Journal entrées et sorties'!C$8:C$500,C252))</f>
        <v/>
      </c>
      <c r="G252" s="48" t="str">
        <f t="shared" si="4"/>
        <v/>
      </c>
    </row>
    <row r="253" spans="2:7">
      <c r="B253" s="47"/>
      <c r="C253" s="47" t="str">
        <f>IF(Articles!C253="","",Articles!C253)</f>
        <v/>
      </c>
      <c r="D253" s="47"/>
      <c r="E253" s="47" t="str">
        <f>IF(B253="","",SUMIFS('Journal entrées et sorties'!D$8:D$400,'Journal entrées et sorties'!C$8:C$400,C253))</f>
        <v/>
      </c>
      <c r="F253" s="47" t="str">
        <f>IF(C253="","",SUMIFS('Journal entrées et sorties'!E$8:E$500,'Journal entrées et sorties'!C$8:C$500,C253))</f>
        <v/>
      </c>
      <c r="G253" s="48" t="str">
        <f t="shared" si="4"/>
        <v/>
      </c>
    </row>
    <row r="254" spans="2:7">
      <c r="B254" s="47"/>
      <c r="C254" s="47" t="str">
        <f>IF(Articles!C254="","",Articles!C254)</f>
        <v/>
      </c>
      <c r="D254" s="47"/>
      <c r="E254" s="47" t="str">
        <f>IF(B254="","",SUMIFS('Journal entrées et sorties'!D$8:D$400,'Journal entrées et sorties'!C$8:C$400,C254))</f>
        <v/>
      </c>
      <c r="F254" s="47" t="str">
        <f>IF(C254="","",SUMIFS('Journal entrées et sorties'!E$8:E$500,'Journal entrées et sorties'!C$8:C$500,C254))</f>
        <v/>
      </c>
      <c r="G254" s="48" t="str">
        <f t="shared" si="4"/>
        <v/>
      </c>
    </row>
    <row r="255" spans="2:7">
      <c r="B255" s="47"/>
      <c r="C255" s="47" t="str">
        <f>IF(Articles!C255="","",Articles!C255)</f>
        <v/>
      </c>
      <c r="D255" s="47"/>
      <c r="E255" s="47" t="str">
        <f>IF(B255="","",SUMIFS('Journal entrées et sorties'!D$8:D$400,'Journal entrées et sorties'!C$8:C$400,C255))</f>
        <v/>
      </c>
      <c r="F255" s="47" t="str">
        <f>IF(C255="","",SUMIFS('Journal entrées et sorties'!E$8:E$500,'Journal entrées et sorties'!C$8:C$500,C255))</f>
        <v/>
      </c>
      <c r="G255" s="48" t="str">
        <f t="shared" si="4"/>
        <v/>
      </c>
    </row>
    <row r="256" spans="2:7">
      <c r="B256" s="47"/>
      <c r="C256" s="47" t="str">
        <f>IF(Articles!C256="","",Articles!C256)</f>
        <v/>
      </c>
      <c r="D256" s="47"/>
      <c r="E256" s="47" t="str">
        <f>IF(B256="","",SUMIFS('Journal entrées et sorties'!D$8:D$400,'Journal entrées et sorties'!C$8:C$400,C256))</f>
        <v/>
      </c>
      <c r="F256" s="47" t="str">
        <f>IF(C256="","",SUMIFS('Journal entrées et sorties'!E$8:E$500,'Journal entrées et sorties'!C$8:C$500,C256))</f>
        <v/>
      </c>
      <c r="G256" s="48" t="str">
        <f t="shared" si="4"/>
        <v/>
      </c>
    </row>
    <row r="257" spans="2:7">
      <c r="B257" s="47"/>
      <c r="C257" s="47" t="str">
        <f>IF(Articles!C257="","",Articles!C257)</f>
        <v/>
      </c>
      <c r="D257" s="47"/>
      <c r="E257" s="47" t="str">
        <f>IF(B257="","",SUMIFS('Journal entrées et sorties'!D$8:D$400,'Journal entrées et sorties'!C$8:C$400,C257))</f>
        <v/>
      </c>
      <c r="F257" s="47" t="str">
        <f>IF(C257="","",SUMIFS('Journal entrées et sorties'!E$8:E$500,'Journal entrées et sorties'!C$8:C$500,C257))</f>
        <v/>
      </c>
      <c r="G257" s="48" t="str">
        <f t="shared" si="4"/>
        <v/>
      </c>
    </row>
    <row r="258" spans="2:7">
      <c r="B258" s="47"/>
      <c r="C258" s="47" t="str">
        <f>IF(Articles!C258="","",Articles!C258)</f>
        <v/>
      </c>
      <c r="D258" s="47"/>
      <c r="E258" s="47" t="str">
        <f>IF(B258="","",SUMIFS('Journal entrées et sorties'!D$8:D$400,'Journal entrées et sorties'!C$8:C$400,C258))</f>
        <v/>
      </c>
      <c r="F258" s="47" t="str">
        <f>IF(C258="","",SUMIFS('Journal entrées et sorties'!E$8:E$500,'Journal entrées et sorties'!C$8:C$500,C258))</f>
        <v/>
      </c>
      <c r="G258" s="48" t="str">
        <f t="shared" si="4"/>
        <v/>
      </c>
    </row>
    <row r="259" spans="2:7">
      <c r="B259" s="47"/>
      <c r="C259" s="47" t="str">
        <f>IF(Articles!C259="","",Articles!C259)</f>
        <v/>
      </c>
      <c r="D259" s="47"/>
      <c r="E259" s="47" t="str">
        <f>IF(B259="","",SUMIFS('Journal entrées et sorties'!D$8:D$400,'Journal entrées et sorties'!C$8:C$400,C259))</f>
        <v/>
      </c>
      <c r="F259" s="47" t="str">
        <f>IF(C259="","",SUMIFS('Journal entrées et sorties'!E$8:E$500,'Journal entrées et sorties'!C$8:C$500,C259))</f>
        <v/>
      </c>
      <c r="G259" s="48" t="str">
        <f t="shared" si="4"/>
        <v/>
      </c>
    </row>
    <row r="260" spans="2:7">
      <c r="B260" s="47"/>
      <c r="C260" s="47" t="str">
        <f>IF(Articles!C260="","",Articles!C260)</f>
        <v/>
      </c>
      <c r="D260" s="47"/>
      <c r="E260" s="47" t="str">
        <f>IF(B260="","",SUMIFS('Journal entrées et sorties'!D$8:D$400,'Journal entrées et sorties'!C$8:C$400,C260))</f>
        <v/>
      </c>
      <c r="F260" s="47" t="str">
        <f>IF(C260="","",SUMIFS('Journal entrées et sorties'!E$8:E$500,'Journal entrées et sorties'!C$8:C$500,C260))</f>
        <v/>
      </c>
      <c r="G260" s="48" t="str">
        <f t="shared" si="4"/>
        <v/>
      </c>
    </row>
    <row r="261" spans="2:7">
      <c r="B261" s="47"/>
      <c r="C261" s="47" t="str">
        <f>IF(Articles!C261="","",Articles!C261)</f>
        <v/>
      </c>
      <c r="D261" s="47"/>
      <c r="E261" s="47" t="str">
        <f>IF(B261="","",SUMIFS('Journal entrées et sorties'!D$8:D$400,'Journal entrées et sorties'!C$8:C$400,C261))</f>
        <v/>
      </c>
      <c r="F261" s="47" t="str">
        <f>IF(C261="","",SUMIFS('Journal entrées et sorties'!E$8:E$500,'Journal entrées et sorties'!C$8:C$500,C261))</f>
        <v/>
      </c>
      <c r="G261" s="48" t="str">
        <f t="shared" si="4"/>
        <v/>
      </c>
    </row>
    <row r="262" spans="2:7">
      <c r="B262" s="47"/>
      <c r="C262" s="47" t="str">
        <f>IF(Articles!C262="","",Articles!C262)</f>
        <v/>
      </c>
      <c r="D262" s="47"/>
      <c r="E262" s="47" t="str">
        <f>IF(B262="","",SUMIFS('Journal entrées et sorties'!D$8:D$400,'Journal entrées et sorties'!C$8:C$400,C262))</f>
        <v/>
      </c>
      <c r="F262" s="47" t="str">
        <f>IF(C262="","",SUMIFS('Journal entrées et sorties'!E$8:E$500,'Journal entrées et sorties'!C$8:C$500,C262))</f>
        <v/>
      </c>
      <c r="G262" s="48" t="str">
        <f t="shared" si="4"/>
        <v/>
      </c>
    </row>
    <row r="263" spans="2:7">
      <c r="B263" s="47"/>
      <c r="C263" s="47" t="str">
        <f>IF(Articles!C263="","",Articles!C263)</f>
        <v/>
      </c>
      <c r="D263" s="47"/>
      <c r="E263" s="47" t="str">
        <f>IF(B263="","",SUMIFS('Journal entrées et sorties'!D$8:D$400,'Journal entrées et sorties'!C$8:C$400,C263))</f>
        <v/>
      </c>
      <c r="F263" s="47" t="str">
        <f>IF(C263="","",SUMIFS('Journal entrées et sorties'!E$8:E$500,'Journal entrées et sorties'!C$8:C$500,C263))</f>
        <v/>
      </c>
      <c r="G263" s="48" t="str">
        <f t="shared" si="4"/>
        <v/>
      </c>
    </row>
    <row r="264" spans="2:7">
      <c r="B264" s="47"/>
      <c r="C264" s="47" t="str">
        <f>IF(Articles!C264="","",Articles!C264)</f>
        <v/>
      </c>
      <c r="D264" s="47"/>
      <c r="E264" s="47" t="str">
        <f>IF(B264="","",SUMIFS('Journal entrées et sorties'!D$8:D$400,'Journal entrées et sorties'!C$8:C$400,C264))</f>
        <v/>
      </c>
      <c r="F264" s="47" t="str">
        <f>IF(C264="","",SUMIFS('Journal entrées et sorties'!E$8:E$500,'Journal entrées et sorties'!C$8:C$500,C264))</f>
        <v/>
      </c>
      <c r="G264" s="48" t="str">
        <f t="shared" si="4"/>
        <v/>
      </c>
    </row>
    <row r="265" spans="2:7">
      <c r="B265" s="47"/>
      <c r="C265" s="47" t="str">
        <f>IF(Articles!C265="","",Articles!C265)</f>
        <v/>
      </c>
      <c r="D265" s="47"/>
      <c r="E265" s="47" t="str">
        <f>IF(B265="","",SUMIFS('Journal entrées et sorties'!D$8:D$400,'Journal entrées et sorties'!C$8:C$400,C265))</f>
        <v/>
      </c>
      <c r="F265" s="47" t="str">
        <f>IF(C265="","",SUMIFS('Journal entrées et sorties'!E$8:E$500,'Journal entrées et sorties'!C$8:C$500,C265))</f>
        <v/>
      </c>
      <c r="G265" s="48" t="str">
        <f t="shared" si="4"/>
        <v/>
      </c>
    </row>
    <row r="266" spans="2:7">
      <c r="B266" s="47"/>
      <c r="C266" s="47" t="str">
        <f>IF(Articles!C266="","",Articles!C266)</f>
        <v/>
      </c>
      <c r="D266" s="47"/>
      <c r="E266" s="47" t="str">
        <f>IF(B266="","",SUMIFS('Journal entrées et sorties'!D$8:D$400,'Journal entrées et sorties'!C$8:C$400,C266))</f>
        <v/>
      </c>
      <c r="F266" s="47" t="str">
        <f>IF(C266="","",SUMIFS('Journal entrées et sorties'!E$8:E$500,'Journal entrées et sorties'!C$8:C$500,C266))</f>
        <v/>
      </c>
      <c r="G266" s="48" t="str">
        <f t="shared" si="4"/>
        <v/>
      </c>
    </row>
    <row r="267" spans="2:7">
      <c r="B267" s="47"/>
      <c r="C267" s="47" t="str">
        <f>IF(Articles!C267="","",Articles!C267)</f>
        <v/>
      </c>
      <c r="D267" s="47"/>
      <c r="E267" s="47" t="str">
        <f>IF(B267="","",SUMIFS('Journal entrées et sorties'!D$8:D$400,'Journal entrées et sorties'!C$8:C$400,C267))</f>
        <v/>
      </c>
      <c r="F267" s="47" t="str">
        <f>IF(C267="","",SUMIFS('Journal entrées et sorties'!E$8:E$500,'Journal entrées et sorties'!C$8:C$500,C267))</f>
        <v/>
      </c>
      <c r="G267" s="48" t="str">
        <f t="shared" si="4"/>
        <v/>
      </c>
    </row>
    <row r="268" spans="2:7">
      <c r="B268" s="47"/>
      <c r="C268" s="47" t="str">
        <f>IF(Articles!C268="","",Articles!C268)</f>
        <v/>
      </c>
      <c r="D268" s="47"/>
      <c r="E268" s="47" t="str">
        <f>IF(B268="","",SUMIFS('Journal entrées et sorties'!D$8:D$400,'Journal entrées et sorties'!C$8:C$400,C268))</f>
        <v/>
      </c>
      <c r="F268" s="47" t="str">
        <f>IF(C268="","",SUMIFS('Journal entrées et sorties'!E$8:E$500,'Journal entrées et sorties'!C$8:C$500,C268))</f>
        <v/>
      </c>
      <c r="G268" s="48" t="str">
        <f t="shared" si="4"/>
        <v/>
      </c>
    </row>
    <row r="269" spans="2:7">
      <c r="B269" s="47"/>
      <c r="C269" s="47" t="str">
        <f>IF(Articles!C269="","",Articles!C269)</f>
        <v/>
      </c>
      <c r="D269" s="47"/>
      <c r="E269" s="47" t="str">
        <f>IF(B269="","",SUMIFS('Journal entrées et sorties'!D$8:D$400,'Journal entrées et sorties'!C$8:C$400,C269))</f>
        <v/>
      </c>
      <c r="F269" s="47" t="str">
        <f>IF(C269="","",SUMIFS('Journal entrées et sorties'!E$8:E$500,'Journal entrées et sorties'!C$8:C$500,C269))</f>
        <v/>
      </c>
      <c r="G269" s="48" t="str">
        <f t="shared" si="4"/>
        <v/>
      </c>
    </row>
    <row r="270" spans="2:7">
      <c r="B270" s="47"/>
      <c r="C270" s="47" t="str">
        <f>IF(Articles!C270="","",Articles!C270)</f>
        <v/>
      </c>
      <c r="D270" s="47"/>
      <c r="E270" s="47" t="str">
        <f>IF(B270="","",SUMIFS('Journal entrées et sorties'!D$8:D$400,'Journal entrées et sorties'!C$8:C$400,C270))</f>
        <v/>
      </c>
      <c r="F270" s="47" t="str">
        <f>IF(C270="","",SUMIFS('Journal entrées et sorties'!E$8:E$500,'Journal entrées et sorties'!C$8:C$500,C270))</f>
        <v/>
      </c>
      <c r="G270" s="48" t="str">
        <f t="shared" si="4"/>
        <v/>
      </c>
    </row>
    <row r="271" spans="2:7">
      <c r="B271" s="47"/>
      <c r="C271" s="47" t="str">
        <f>IF(Articles!C271="","",Articles!C271)</f>
        <v/>
      </c>
      <c r="D271" s="47"/>
      <c r="E271" s="47" t="str">
        <f>IF(B271="","",SUMIFS('Journal entrées et sorties'!D$8:D$400,'Journal entrées et sorties'!C$8:C$400,C271))</f>
        <v/>
      </c>
      <c r="F271" s="47" t="str">
        <f>IF(C271="","",SUMIFS('Journal entrées et sorties'!E$8:E$500,'Journal entrées et sorties'!C$8:C$500,C271))</f>
        <v/>
      </c>
      <c r="G271" s="48" t="str">
        <f t="shared" ref="G271:G334" si="5">IF(C271="","",D271+E271-F271)</f>
        <v/>
      </c>
    </row>
    <row r="272" spans="2:7">
      <c r="B272" s="47"/>
      <c r="C272" s="47" t="str">
        <f>IF(Articles!C272="","",Articles!C272)</f>
        <v/>
      </c>
      <c r="D272" s="47"/>
      <c r="E272" s="47" t="str">
        <f>IF(B272="","",SUMIFS('Journal entrées et sorties'!D$8:D$400,'Journal entrées et sorties'!C$8:C$400,C272))</f>
        <v/>
      </c>
      <c r="F272" s="47" t="str">
        <f>IF(C272="","",SUMIFS('Journal entrées et sorties'!E$8:E$500,'Journal entrées et sorties'!C$8:C$500,C272))</f>
        <v/>
      </c>
      <c r="G272" s="48" t="str">
        <f t="shared" si="5"/>
        <v/>
      </c>
    </row>
    <row r="273" spans="2:7">
      <c r="B273" s="47"/>
      <c r="C273" s="47" t="str">
        <f>IF(Articles!C273="","",Articles!C273)</f>
        <v/>
      </c>
      <c r="D273" s="47"/>
      <c r="E273" s="47" t="str">
        <f>IF(B273="","",SUMIFS('Journal entrées et sorties'!D$8:D$400,'Journal entrées et sorties'!C$8:C$400,C273))</f>
        <v/>
      </c>
      <c r="F273" s="47" t="str">
        <f>IF(C273="","",SUMIFS('Journal entrées et sorties'!E$8:E$500,'Journal entrées et sorties'!C$8:C$500,C273))</f>
        <v/>
      </c>
      <c r="G273" s="48" t="str">
        <f t="shared" si="5"/>
        <v/>
      </c>
    </row>
    <row r="274" spans="2:7">
      <c r="B274" s="47"/>
      <c r="C274" s="47" t="str">
        <f>IF(Articles!C274="","",Articles!C274)</f>
        <v/>
      </c>
      <c r="D274" s="47"/>
      <c r="E274" s="47" t="str">
        <f>IF(B274="","",SUMIFS('Journal entrées et sorties'!D$8:D$400,'Journal entrées et sorties'!C$8:C$400,C274))</f>
        <v/>
      </c>
      <c r="F274" s="47" t="str">
        <f>IF(C274="","",SUMIFS('Journal entrées et sorties'!E$8:E$500,'Journal entrées et sorties'!C$8:C$500,C274))</f>
        <v/>
      </c>
      <c r="G274" s="48" t="str">
        <f t="shared" si="5"/>
        <v/>
      </c>
    </row>
    <row r="275" spans="2:7">
      <c r="B275" s="47"/>
      <c r="C275" s="47" t="str">
        <f>IF(Articles!C275="","",Articles!C275)</f>
        <v/>
      </c>
      <c r="D275" s="47"/>
      <c r="E275" s="47" t="str">
        <f>IF(B275="","",SUMIFS('Journal entrées et sorties'!D$8:D$400,'Journal entrées et sorties'!C$8:C$400,C275))</f>
        <v/>
      </c>
      <c r="F275" s="47" t="str">
        <f>IF(C275="","",SUMIFS('Journal entrées et sorties'!E$8:E$500,'Journal entrées et sorties'!C$8:C$500,C275))</f>
        <v/>
      </c>
      <c r="G275" s="48" t="str">
        <f t="shared" si="5"/>
        <v/>
      </c>
    </row>
    <row r="276" spans="2:7">
      <c r="B276" s="47"/>
      <c r="C276" s="47" t="str">
        <f>IF(Articles!C276="","",Articles!C276)</f>
        <v/>
      </c>
      <c r="D276" s="47"/>
      <c r="E276" s="47" t="str">
        <f>IF(B276="","",SUMIFS('Journal entrées et sorties'!D$8:D$400,'Journal entrées et sorties'!C$8:C$400,C276))</f>
        <v/>
      </c>
      <c r="F276" s="47" t="str">
        <f>IF(C276="","",SUMIFS('Journal entrées et sorties'!E$8:E$500,'Journal entrées et sorties'!C$8:C$500,C276))</f>
        <v/>
      </c>
      <c r="G276" s="48" t="str">
        <f t="shared" si="5"/>
        <v/>
      </c>
    </row>
    <row r="277" spans="2:7">
      <c r="B277" s="47"/>
      <c r="C277" s="47" t="str">
        <f>IF(Articles!C277="","",Articles!C277)</f>
        <v/>
      </c>
      <c r="D277" s="47"/>
      <c r="E277" s="47" t="str">
        <f>IF(B277="","",SUMIFS('Journal entrées et sorties'!D$8:D$400,'Journal entrées et sorties'!C$8:C$400,C277))</f>
        <v/>
      </c>
      <c r="F277" s="47" t="str">
        <f>IF(C277="","",SUMIFS('Journal entrées et sorties'!E$8:E$500,'Journal entrées et sorties'!C$8:C$500,C277))</f>
        <v/>
      </c>
      <c r="G277" s="48" t="str">
        <f t="shared" si="5"/>
        <v/>
      </c>
    </row>
    <row r="278" spans="2:7">
      <c r="B278" s="47"/>
      <c r="C278" s="47" t="str">
        <f>IF(Articles!C278="","",Articles!C278)</f>
        <v/>
      </c>
      <c r="D278" s="47"/>
      <c r="E278" s="47" t="str">
        <f>IF(B278="","",SUMIFS('Journal entrées et sorties'!D$8:D$400,'Journal entrées et sorties'!C$8:C$400,C278))</f>
        <v/>
      </c>
      <c r="F278" s="47" t="str">
        <f>IF(C278="","",SUMIFS('Journal entrées et sorties'!E$8:E$500,'Journal entrées et sorties'!C$8:C$500,C278))</f>
        <v/>
      </c>
      <c r="G278" s="48" t="str">
        <f t="shared" si="5"/>
        <v/>
      </c>
    </row>
    <row r="279" spans="2:7">
      <c r="B279" s="47"/>
      <c r="C279" s="47" t="str">
        <f>IF(Articles!C279="","",Articles!C279)</f>
        <v/>
      </c>
      <c r="D279" s="47"/>
      <c r="E279" s="47" t="str">
        <f>IF(B279="","",SUMIFS('Journal entrées et sorties'!D$8:D$400,'Journal entrées et sorties'!C$8:C$400,C279))</f>
        <v/>
      </c>
      <c r="F279" s="47" t="str">
        <f>IF(C279="","",SUMIFS('Journal entrées et sorties'!E$8:E$500,'Journal entrées et sorties'!C$8:C$500,C279))</f>
        <v/>
      </c>
      <c r="G279" s="48" t="str">
        <f t="shared" si="5"/>
        <v/>
      </c>
    </row>
    <row r="280" spans="2:7">
      <c r="B280" s="47"/>
      <c r="C280" s="47" t="str">
        <f>IF(Articles!C280="","",Articles!C280)</f>
        <v/>
      </c>
      <c r="D280" s="47"/>
      <c r="E280" s="47" t="str">
        <f>IF(B280="","",SUMIFS('Journal entrées et sorties'!D$8:D$400,'Journal entrées et sorties'!C$8:C$400,C280))</f>
        <v/>
      </c>
      <c r="F280" s="47" t="str">
        <f>IF(C280="","",SUMIFS('Journal entrées et sorties'!E$8:E$500,'Journal entrées et sorties'!C$8:C$500,C280))</f>
        <v/>
      </c>
      <c r="G280" s="48" t="str">
        <f t="shared" si="5"/>
        <v/>
      </c>
    </row>
    <row r="281" spans="2:7">
      <c r="B281" s="47"/>
      <c r="C281" s="47" t="str">
        <f>IF(Articles!C281="","",Articles!C281)</f>
        <v/>
      </c>
      <c r="D281" s="47"/>
      <c r="E281" s="47" t="str">
        <f>IF(B281="","",SUMIFS('Journal entrées et sorties'!D$8:D$400,'Journal entrées et sorties'!C$8:C$400,C281))</f>
        <v/>
      </c>
      <c r="F281" s="47" t="str">
        <f>IF(C281="","",SUMIFS('Journal entrées et sorties'!E$8:E$500,'Journal entrées et sorties'!C$8:C$500,C281))</f>
        <v/>
      </c>
      <c r="G281" s="48" t="str">
        <f t="shared" si="5"/>
        <v/>
      </c>
    </row>
    <row r="282" spans="2:7">
      <c r="B282" s="47"/>
      <c r="C282" s="47" t="str">
        <f>IF(Articles!C282="","",Articles!C282)</f>
        <v/>
      </c>
      <c r="D282" s="47"/>
      <c r="E282" s="47" t="str">
        <f>IF(B282="","",SUMIFS('Journal entrées et sorties'!D$8:D$400,'Journal entrées et sorties'!C$8:C$400,C282))</f>
        <v/>
      </c>
      <c r="F282" s="47" t="str">
        <f>IF(C282="","",SUMIFS('Journal entrées et sorties'!E$8:E$500,'Journal entrées et sorties'!C$8:C$500,C282))</f>
        <v/>
      </c>
      <c r="G282" s="48" t="str">
        <f t="shared" si="5"/>
        <v/>
      </c>
    </row>
    <row r="283" spans="2:7">
      <c r="B283" s="47"/>
      <c r="C283" s="47" t="str">
        <f>IF(Articles!C283="","",Articles!C283)</f>
        <v/>
      </c>
      <c r="D283" s="47"/>
      <c r="E283" s="47" t="str">
        <f>IF(B283="","",SUMIFS('Journal entrées et sorties'!D$8:D$400,'Journal entrées et sorties'!C$8:C$400,C283))</f>
        <v/>
      </c>
      <c r="F283" s="47" t="str">
        <f>IF(C283="","",SUMIFS('Journal entrées et sorties'!E$8:E$500,'Journal entrées et sorties'!C$8:C$500,C283))</f>
        <v/>
      </c>
      <c r="G283" s="48" t="str">
        <f t="shared" si="5"/>
        <v/>
      </c>
    </row>
    <row r="284" spans="2:7">
      <c r="B284" s="47"/>
      <c r="C284" s="47" t="str">
        <f>IF(Articles!C284="","",Articles!C284)</f>
        <v/>
      </c>
      <c r="D284" s="47"/>
      <c r="E284" s="47" t="str">
        <f>IF(B284="","",SUMIFS('Journal entrées et sorties'!D$8:D$400,'Journal entrées et sorties'!C$8:C$400,C284))</f>
        <v/>
      </c>
      <c r="F284" s="47" t="str">
        <f>IF(C284="","",SUMIFS('Journal entrées et sorties'!E$8:E$500,'Journal entrées et sorties'!C$8:C$500,C284))</f>
        <v/>
      </c>
      <c r="G284" s="48" t="str">
        <f t="shared" si="5"/>
        <v/>
      </c>
    </row>
    <row r="285" spans="2:7">
      <c r="B285" s="47"/>
      <c r="C285" s="47" t="str">
        <f>IF(Articles!C285="","",Articles!C285)</f>
        <v/>
      </c>
      <c r="D285" s="47"/>
      <c r="E285" s="47" t="str">
        <f>IF(B285="","",SUMIFS('Journal entrées et sorties'!D$8:D$400,'Journal entrées et sorties'!C$8:C$400,C285))</f>
        <v/>
      </c>
      <c r="F285" s="47" t="str">
        <f>IF(C285="","",SUMIFS('Journal entrées et sorties'!E$8:E$500,'Journal entrées et sorties'!C$8:C$500,C285))</f>
        <v/>
      </c>
      <c r="G285" s="48" t="str">
        <f t="shared" si="5"/>
        <v/>
      </c>
    </row>
    <row r="286" spans="2:7">
      <c r="B286" s="47"/>
      <c r="C286" s="47" t="str">
        <f>IF(Articles!C286="","",Articles!C286)</f>
        <v/>
      </c>
      <c r="D286" s="47"/>
      <c r="E286" s="47" t="str">
        <f>IF(B286="","",SUMIFS('Journal entrées et sorties'!D$8:D$400,'Journal entrées et sorties'!C$8:C$400,C286))</f>
        <v/>
      </c>
      <c r="F286" s="47" t="str">
        <f>IF(C286="","",SUMIFS('Journal entrées et sorties'!E$8:E$500,'Journal entrées et sorties'!C$8:C$500,C286))</f>
        <v/>
      </c>
      <c r="G286" s="48" t="str">
        <f t="shared" si="5"/>
        <v/>
      </c>
    </row>
    <row r="287" spans="2:7">
      <c r="B287" s="47"/>
      <c r="C287" s="47" t="str">
        <f>IF(Articles!C287="","",Articles!C287)</f>
        <v/>
      </c>
      <c r="D287" s="47"/>
      <c r="E287" s="47" t="str">
        <f>IF(B287="","",SUMIFS('Journal entrées et sorties'!D$8:D$400,'Journal entrées et sorties'!C$8:C$400,C287))</f>
        <v/>
      </c>
      <c r="F287" s="47" t="str">
        <f>IF(C287="","",SUMIFS('Journal entrées et sorties'!E$8:E$500,'Journal entrées et sorties'!C$8:C$500,C287))</f>
        <v/>
      </c>
      <c r="G287" s="48" t="str">
        <f t="shared" si="5"/>
        <v/>
      </c>
    </row>
    <row r="288" spans="2:7">
      <c r="B288" s="47"/>
      <c r="C288" s="47" t="str">
        <f>IF(Articles!C288="","",Articles!C288)</f>
        <v/>
      </c>
      <c r="D288" s="47"/>
      <c r="E288" s="47" t="str">
        <f>IF(B288="","",SUMIFS('Journal entrées et sorties'!D$8:D$400,'Journal entrées et sorties'!C$8:C$400,C288))</f>
        <v/>
      </c>
      <c r="F288" s="47" t="str">
        <f>IF(C288="","",SUMIFS('Journal entrées et sorties'!E$8:E$500,'Journal entrées et sorties'!C$8:C$500,C288))</f>
        <v/>
      </c>
      <c r="G288" s="48" t="str">
        <f t="shared" si="5"/>
        <v/>
      </c>
    </row>
    <row r="289" spans="2:7">
      <c r="B289" s="47"/>
      <c r="C289" s="47" t="str">
        <f>IF(Articles!C289="","",Articles!C289)</f>
        <v/>
      </c>
      <c r="D289" s="47"/>
      <c r="E289" s="47" t="str">
        <f>IF(B289="","",SUMIFS('Journal entrées et sorties'!D$8:D$400,'Journal entrées et sorties'!C$8:C$400,C289))</f>
        <v/>
      </c>
      <c r="F289" s="47" t="str">
        <f>IF(C289="","",SUMIFS('Journal entrées et sorties'!E$8:E$500,'Journal entrées et sorties'!C$8:C$500,C289))</f>
        <v/>
      </c>
      <c r="G289" s="48" t="str">
        <f t="shared" si="5"/>
        <v/>
      </c>
    </row>
    <row r="290" spans="2:7">
      <c r="B290" s="47"/>
      <c r="C290" s="47" t="str">
        <f>IF(Articles!C290="","",Articles!C290)</f>
        <v/>
      </c>
      <c r="D290" s="47"/>
      <c r="E290" s="47" t="str">
        <f>IF(B290="","",SUMIFS('Journal entrées et sorties'!D$8:D$400,'Journal entrées et sorties'!C$8:C$400,C290))</f>
        <v/>
      </c>
      <c r="F290" s="47" t="str">
        <f>IF(C290="","",SUMIFS('Journal entrées et sorties'!E$8:E$500,'Journal entrées et sorties'!C$8:C$500,C290))</f>
        <v/>
      </c>
      <c r="G290" s="48" t="str">
        <f t="shared" si="5"/>
        <v/>
      </c>
    </row>
    <row r="291" spans="2:7">
      <c r="B291" s="47"/>
      <c r="C291" s="47" t="str">
        <f>IF(Articles!C291="","",Articles!C291)</f>
        <v/>
      </c>
      <c r="D291" s="47"/>
      <c r="E291" s="47" t="str">
        <f>IF(B291="","",SUMIFS('Journal entrées et sorties'!D$8:D$400,'Journal entrées et sorties'!C$8:C$400,C291))</f>
        <v/>
      </c>
      <c r="F291" s="47" t="str">
        <f>IF(C291="","",SUMIFS('Journal entrées et sorties'!E$8:E$500,'Journal entrées et sorties'!C$8:C$500,C291))</f>
        <v/>
      </c>
      <c r="G291" s="48" t="str">
        <f t="shared" si="5"/>
        <v/>
      </c>
    </row>
    <row r="292" spans="2:7">
      <c r="B292" s="47"/>
      <c r="C292" s="47" t="str">
        <f>IF(Articles!C292="","",Articles!C292)</f>
        <v/>
      </c>
      <c r="D292" s="47"/>
      <c r="E292" s="47" t="str">
        <f>IF(B292="","",SUMIFS('Journal entrées et sorties'!D$8:D$400,'Journal entrées et sorties'!C$8:C$400,C292))</f>
        <v/>
      </c>
      <c r="F292" s="47" t="str">
        <f>IF(C292="","",SUMIFS('Journal entrées et sorties'!E$8:E$500,'Journal entrées et sorties'!C$8:C$500,C292))</f>
        <v/>
      </c>
      <c r="G292" s="48" t="str">
        <f t="shared" si="5"/>
        <v/>
      </c>
    </row>
    <row r="293" spans="2:7">
      <c r="B293" s="47"/>
      <c r="C293" s="47" t="str">
        <f>IF(Articles!C293="","",Articles!C293)</f>
        <v/>
      </c>
      <c r="D293" s="47"/>
      <c r="E293" s="47" t="str">
        <f>IF(B293="","",SUMIFS('Journal entrées et sorties'!D$8:D$400,'Journal entrées et sorties'!C$8:C$400,C293))</f>
        <v/>
      </c>
      <c r="F293" s="47" t="str">
        <f>IF(C293="","",SUMIFS('Journal entrées et sorties'!E$8:E$500,'Journal entrées et sorties'!C$8:C$500,C293))</f>
        <v/>
      </c>
      <c r="G293" s="48" t="str">
        <f t="shared" si="5"/>
        <v/>
      </c>
    </row>
    <row r="294" spans="2:7">
      <c r="B294" s="47"/>
      <c r="C294" s="47" t="str">
        <f>IF(Articles!C294="","",Articles!C294)</f>
        <v/>
      </c>
      <c r="D294" s="47"/>
      <c r="E294" s="47" t="str">
        <f>IF(B294="","",SUMIFS('Journal entrées et sorties'!D$8:D$400,'Journal entrées et sorties'!C$8:C$400,C294))</f>
        <v/>
      </c>
      <c r="F294" s="47" t="str">
        <f>IF(C294="","",SUMIFS('Journal entrées et sorties'!E$8:E$500,'Journal entrées et sorties'!C$8:C$500,C294))</f>
        <v/>
      </c>
      <c r="G294" s="48" t="str">
        <f t="shared" si="5"/>
        <v/>
      </c>
    </row>
    <row r="295" spans="2:7">
      <c r="B295" s="47"/>
      <c r="C295" s="47" t="str">
        <f>IF(Articles!C295="","",Articles!C295)</f>
        <v/>
      </c>
      <c r="D295" s="47"/>
      <c r="E295" s="47" t="str">
        <f>IF(B295="","",SUMIFS('Journal entrées et sorties'!D$8:D$400,'Journal entrées et sorties'!C$8:C$400,C295))</f>
        <v/>
      </c>
      <c r="F295" s="47" t="str">
        <f>IF(C295="","",SUMIFS('Journal entrées et sorties'!E$8:E$500,'Journal entrées et sorties'!C$8:C$500,C295))</f>
        <v/>
      </c>
      <c r="G295" s="48" t="str">
        <f t="shared" si="5"/>
        <v/>
      </c>
    </row>
    <row r="296" spans="2:7">
      <c r="B296" s="47"/>
      <c r="C296" s="47" t="str">
        <f>IF(Articles!C296="","",Articles!C296)</f>
        <v/>
      </c>
      <c r="D296" s="47"/>
      <c r="E296" s="47" t="str">
        <f>IF(B296="","",SUMIFS('Journal entrées et sorties'!D$8:D$400,'Journal entrées et sorties'!C$8:C$400,C296))</f>
        <v/>
      </c>
      <c r="F296" s="47" t="str">
        <f>IF(C296="","",SUMIFS('Journal entrées et sorties'!E$8:E$500,'Journal entrées et sorties'!C$8:C$500,C296))</f>
        <v/>
      </c>
      <c r="G296" s="48" t="str">
        <f t="shared" si="5"/>
        <v/>
      </c>
    </row>
    <row r="297" spans="2:7">
      <c r="B297" s="47"/>
      <c r="C297" s="47" t="str">
        <f>IF(Articles!C297="","",Articles!C297)</f>
        <v/>
      </c>
      <c r="D297" s="47"/>
      <c r="E297" s="47" t="str">
        <f>IF(B297="","",SUMIFS('Journal entrées et sorties'!D$8:D$400,'Journal entrées et sorties'!C$8:C$400,C297))</f>
        <v/>
      </c>
      <c r="F297" s="47" t="str">
        <f>IF(C297="","",SUMIFS('Journal entrées et sorties'!E$8:E$500,'Journal entrées et sorties'!C$8:C$500,C297))</f>
        <v/>
      </c>
      <c r="G297" s="48" t="str">
        <f t="shared" si="5"/>
        <v/>
      </c>
    </row>
    <row r="298" spans="2:7">
      <c r="B298" s="47"/>
      <c r="C298" s="47" t="str">
        <f>IF(Articles!C298="","",Articles!C298)</f>
        <v/>
      </c>
      <c r="D298" s="47"/>
      <c r="E298" s="47" t="str">
        <f>IF(B298="","",SUMIFS('Journal entrées et sorties'!D$8:D$400,'Journal entrées et sorties'!C$8:C$400,C298))</f>
        <v/>
      </c>
      <c r="F298" s="47" t="str">
        <f>IF(C298="","",SUMIFS('Journal entrées et sorties'!E$8:E$500,'Journal entrées et sorties'!C$8:C$500,C298))</f>
        <v/>
      </c>
      <c r="G298" s="48" t="str">
        <f t="shared" si="5"/>
        <v/>
      </c>
    </row>
    <row r="299" spans="2:7">
      <c r="B299" s="47"/>
      <c r="C299" s="47" t="str">
        <f>IF(Articles!C299="","",Articles!C299)</f>
        <v/>
      </c>
      <c r="D299" s="47"/>
      <c r="E299" s="47" t="str">
        <f>IF(B299="","",SUMIFS('Journal entrées et sorties'!D$8:D$400,'Journal entrées et sorties'!C$8:C$400,C299))</f>
        <v/>
      </c>
      <c r="F299" s="47" t="str">
        <f>IF(C299="","",SUMIFS('Journal entrées et sorties'!E$8:E$500,'Journal entrées et sorties'!C$8:C$500,C299))</f>
        <v/>
      </c>
      <c r="G299" s="48" t="str">
        <f t="shared" si="5"/>
        <v/>
      </c>
    </row>
    <row r="300" spans="2:7">
      <c r="B300" s="47"/>
      <c r="C300" s="47" t="str">
        <f>IF(Articles!C300="","",Articles!C300)</f>
        <v/>
      </c>
      <c r="D300" s="47"/>
      <c r="E300" s="47" t="str">
        <f>IF(B300="","",SUMIFS('Journal entrées et sorties'!D$8:D$400,'Journal entrées et sorties'!C$8:C$400,C300))</f>
        <v/>
      </c>
      <c r="F300" s="47" t="str">
        <f>IF(C300="","",SUMIFS('Journal entrées et sorties'!E$8:E$500,'Journal entrées et sorties'!C$8:C$500,C300))</f>
        <v/>
      </c>
      <c r="G300" s="48" t="str">
        <f t="shared" si="5"/>
        <v/>
      </c>
    </row>
    <row r="301" spans="2:7">
      <c r="B301" s="47"/>
      <c r="C301" s="47" t="str">
        <f>IF(Articles!C301="","",Articles!C301)</f>
        <v/>
      </c>
      <c r="D301" s="47"/>
      <c r="E301" s="47" t="str">
        <f>IF(B301="","",SUMIFS('Journal entrées et sorties'!D$8:D$400,'Journal entrées et sorties'!C$8:C$400,C301))</f>
        <v/>
      </c>
      <c r="F301" s="47" t="str">
        <f>IF(C301="","",SUMIFS('Journal entrées et sorties'!E$8:E$500,'Journal entrées et sorties'!C$8:C$500,C301))</f>
        <v/>
      </c>
      <c r="G301" s="48" t="str">
        <f t="shared" si="5"/>
        <v/>
      </c>
    </row>
    <row r="302" spans="2:7">
      <c r="B302" s="47"/>
      <c r="C302" s="47" t="str">
        <f>IF(Articles!C302="","",Articles!C302)</f>
        <v/>
      </c>
      <c r="D302" s="47"/>
      <c r="E302" s="47" t="str">
        <f>IF(B302="","",SUMIFS('Journal entrées et sorties'!D$8:D$400,'Journal entrées et sorties'!C$8:C$400,C302))</f>
        <v/>
      </c>
      <c r="F302" s="47" t="str">
        <f>IF(C302="","",SUMIFS('Journal entrées et sorties'!E$8:E$500,'Journal entrées et sorties'!C$8:C$500,C302))</f>
        <v/>
      </c>
      <c r="G302" s="48" t="str">
        <f t="shared" si="5"/>
        <v/>
      </c>
    </row>
    <row r="303" spans="2:7">
      <c r="B303" s="47"/>
      <c r="C303" s="47" t="str">
        <f>IF(Articles!C303="","",Articles!C303)</f>
        <v/>
      </c>
      <c r="D303" s="47"/>
      <c r="E303" s="47" t="str">
        <f>IF(B303="","",SUMIFS('Journal entrées et sorties'!D$8:D$400,'Journal entrées et sorties'!C$8:C$400,C303))</f>
        <v/>
      </c>
      <c r="F303" s="47" t="str">
        <f>IF(C303="","",SUMIFS('Journal entrées et sorties'!E$8:E$500,'Journal entrées et sorties'!C$8:C$500,C303))</f>
        <v/>
      </c>
      <c r="G303" s="48" t="str">
        <f t="shared" si="5"/>
        <v/>
      </c>
    </row>
    <row r="304" spans="2:7">
      <c r="B304" s="47"/>
      <c r="C304" s="47" t="str">
        <f>IF(Articles!C304="","",Articles!C304)</f>
        <v/>
      </c>
      <c r="D304" s="47"/>
      <c r="E304" s="47" t="str">
        <f>IF(B304="","",SUMIFS('Journal entrées et sorties'!D$8:D$400,'Journal entrées et sorties'!C$8:C$400,C304))</f>
        <v/>
      </c>
      <c r="F304" s="47" t="str">
        <f>IF(C304="","",SUMIFS('Journal entrées et sorties'!E$8:E$500,'Journal entrées et sorties'!C$8:C$500,C304))</f>
        <v/>
      </c>
      <c r="G304" s="48" t="str">
        <f t="shared" si="5"/>
        <v/>
      </c>
    </row>
    <row r="305" spans="2:7">
      <c r="B305" s="47"/>
      <c r="C305" s="47" t="str">
        <f>IF(Articles!C305="","",Articles!C305)</f>
        <v/>
      </c>
      <c r="D305" s="47"/>
      <c r="E305" s="47" t="str">
        <f>IF(B305="","",SUMIFS('Journal entrées et sorties'!D$8:D$400,'Journal entrées et sorties'!C$8:C$400,C305))</f>
        <v/>
      </c>
      <c r="F305" s="47" t="str">
        <f>IF(C305="","",SUMIFS('Journal entrées et sorties'!E$8:E$500,'Journal entrées et sorties'!C$8:C$500,C305))</f>
        <v/>
      </c>
      <c r="G305" s="48" t="str">
        <f t="shared" si="5"/>
        <v/>
      </c>
    </row>
    <row r="306" spans="2:7">
      <c r="B306" s="47"/>
      <c r="C306" s="47" t="str">
        <f>IF(Articles!C306="","",Articles!C306)</f>
        <v/>
      </c>
      <c r="D306" s="47"/>
      <c r="E306" s="47" t="str">
        <f>IF(B306="","",SUMIFS('Journal entrées et sorties'!D$8:D$400,'Journal entrées et sorties'!C$8:C$400,C306))</f>
        <v/>
      </c>
      <c r="F306" s="47" t="str">
        <f>IF(C306="","",SUMIFS('Journal entrées et sorties'!E$8:E$500,'Journal entrées et sorties'!C$8:C$500,C306))</f>
        <v/>
      </c>
      <c r="G306" s="48" t="str">
        <f t="shared" si="5"/>
        <v/>
      </c>
    </row>
    <row r="307" spans="2:7">
      <c r="B307" s="47"/>
      <c r="C307" s="47" t="str">
        <f>IF(Articles!C307="","",Articles!C307)</f>
        <v/>
      </c>
      <c r="D307" s="47"/>
      <c r="E307" s="47" t="str">
        <f>IF(B307="","",SUMIFS('Journal entrées et sorties'!D$8:D$400,'Journal entrées et sorties'!C$8:C$400,C307))</f>
        <v/>
      </c>
      <c r="F307" s="47" t="str">
        <f>IF(C307="","",SUMIFS('Journal entrées et sorties'!E$8:E$500,'Journal entrées et sorties'!C$8:C$500,C307))</f>
        <v/>
      </c>
      <c r="G307" s="48" t="str">
        <f t="shared" si="5"/>
        <v/>
      </c>
    </row>
    <row r="308" spans="2:7">
      <c r="B308" s="47"/>
      <c r="C308" s="47" t="str">
        <f>IF(Articles!C308="","",Articles!C308)</f>
        <v/>
      </c>
      <c r="D308" s="47"/>
      <c r="E308" s="47" t="str">
        <f>IF(B308="","",SUMIFS('Journal entrées et sorties'!D$8:D$400,'Journal entrées et sorties'!C$8:C$400,C308))</f>
        <v/>
      </c>
      <c r="F308" s="47" t="str">
        <f>IF(C308="","",SUMIFS('Journal entrées et sorties'!E$8:E$500,'Journal entrées et sorties'!C$8:C$500,C308))</f>
        <v/>
      </c>
      <c r="G308" s="48" t="str">
        <f t="shared" si="5"/>
        <v/>
      </c>
    </row>
    <row r="309" spans="2:7">
      <c r="B309" s="47"/>
      <c r="C309" s="47" t="str">
        <f>IF(Articles!C309="","",Articles!C309)</f>
        <v/>
      </c>
      <c r="D309" s="47"/>
      <c r="E309" s="47" t="str">
        <f>IF(B309="","",SUMIFS('Journal entrées et sorties'!D$8:D$400,'Journal entrées et sorties'!C$8:C$400,C309))</f>
        <v/>
      </c>
      <c r="F309" s="47" t="str">
        <f>IF(C309="","",SUMIFS('Journal entrées et sorties'!E$8:E$500,'Journal entrées et sorties'!C$8:C$500,C309))</f>
        <v/>
      </c>
      <c r="G309" s="48" t="str">
        <f t="shared" si="5"/>
        <v/>
      </c>
    </row>
    <row r="310" spans="2:7">
      <c r="B310" s="47"/>
      <c r="C310" s="47" t="str">
        <f>IF(Articles!C310="","",Articles!C310)</f>
        <v/>
      </c>
      <c r="D310" s="47"/>
      <c r="E310" s="47" t="str">
        <f>IF(B310="","",SUMIFS('Journal entrées et sorties'!D$8:D$400,'Journal entrées et sorties'!C$8:C$400,C310))</f>
        <v/>
      </c>
      <c r="F310" s="47" t="str">
        <f>IF(C310="","",SUMIFS('Journal entrées et sorties'!E$8:E$500,'Journal entrées et sorties'!C$8:C$500,C310))</f>
        <v/>
      </c>
      <c r="G310" s="48" t="str">
        <f t="shared" si="5"/>
        <v/>
      </c>
    </row>
    <row r="311" spans="2:7">
      <c r="B311" s="47"/>
      <c r="C311" s="47" t="str">
        <f>IF(Articles!C311="","",Articles!C311)</f>
        <v/>
      </c>
      <c r="D311" s="47"/>
      <c r="E311" s="47" t="str">
        <f>IF(B311="","",SUMIFS('Journal entrées et sorties'!D$8:D$400,'Journal entrées et sorties'!C$8:C$400,C311))</f>
        <v/>
      </c>
      <c r="F311" s="47" t="str">
        <f>IF(C311="","",SUMIFS('Journal entrées et sorties'!E$8:E$500,'Journal entrées et sorties'!C$8:C$500,C311))</f>
        <v/>
      </c>
      <c r="G311" s="48" t="str">
        <f t="shared" si="5"/>
        <v/>
      </c>
    </row>
    <row r="312" spans="2:7">
      <c r="B312" s="47"/>
      <c r="C312" s="47" t="str">
        <f>IF(Articles!C312="","",Articles!C312)</f>
        <v/>
      </c>
      <c r="D312" s="47"/>
      <c r="E312" s="47" t="str">
        <f>IF(B312="","",SUMIFS('Journal entrées et sorties'!D$8:D$400,'Journal entrées et sorties'!C$8:C$400,C312))</f>
        <v/>
      </c>
      <c r="F312" s="47" t="str">
        <f>IF(C312="","",SUMIFS('Journal entrées et sorties'!E$8:E$500,'Journal entrées et sorties'!C$8:C$500,C312))</f>
        <v/>
      </c>
      <c r="G312" s="48" t="str">
        <f t="shared" si="5"/>
        <v/>
      </c>
    </row>
    <row r="313" spans="2:7">
      <c r="B313" s="47"/>
      <c r="C313" s="47" t="str">
        <f>IF(Articles!C313="","",Articles!C313)</f>
        <v/>
      </c>
      <c r="D313" s="47"/>
      <c r="E313" s="47" t="str">
        <f>IF(B313="","",SUMIFS('Journal entrées et sorties'!D$8:D$400,'Journal entrées et sorties'!C$8:C$400,C313))</f>
        <v/>
      </c>
      <c r="F313" s="47" t="str">
        <f>IF(C313="","",SUMIFS('Journal entrées et sorties'!E$8:E$500,'Journal entrées et sorties'!C$8:C$500,C313))</f>
        <v/>
      </c>
      <c r="G313" s="48" t="str">
        <f t="shared" si="5"/>
        <v/>
      </c>
    </row>
    <row r="314" spans="2:7">
      <c r="B314" s="47"/>
      <c r="C314" s="47" t="str">
        <f>IF(Articles!C314="","",Articles!C314)</f>
        <v/>
      </c>
      <c r="D314" s="47"/>
      <c r="E314" s="47" t="str">
        <f>IF(B314="","",SUMIFS('Journal entrées et sorties'!D$8:D$400,'Journal entrées et sorties'!C$8:C$400,C314))</f>
        <v/>
      </c>
      <c r="F314" s="47" t="str">
        <f>IF(C314="","",SUMIFS('Journal entrées et sorties'!E$8:E$500,'Journal entrées et sorties'!C$8:C$500,C314))</f>
        <v/>
      </c>
      <c r="G314" s="48" t="str">
        <f t="shared" si="5"/>
        <v/>
      </c>
    </row>
    <row r="315" spans="2:7">
      <c r="B315" s="47"/>
      <c r="C315" s="47" t="str">
        <f>IF(Articles!C315="","",Articles!C315)</f>
        <v/>
      </c>
      <c r="D315" s="47"/>
      <c r="E315" s="47" t="str">
        <f>IF(B315="","",SUMIFS('Journal entrées et sorties'!D$8:D$400,'Journal entrées et sorties'!C$8:C$400,C315))</f>
        <v/>
      </c>
      <c r="F315" s="47" t="str">
        <f>IF(C315="","",SUMIFS('Journal entrées et sorties'!E$8:E$500,'Journal entrées et sorties'!C$8:C$500,C315))</f>
        <v/>
      </c>
      <c r="G315" s="48" t="str">
        <f t="shared" si="5"/>
        <v/>
      </c>
    </row>
    <row r="316" spans="2:7">
      <c r="B316" s="47"/>
      <c r="C316" s="47" t="str">
        <f>IF(Articles!C316="","",Articles!C316)</f>
        <v/>
      </c>
      <c r="D316" s="47"/>
      <c r="E316" s="47" t="str">
        <f>IF(B316="","",SUMIFS('Journal entrées et sorties'!D$8:D$400,'Journal entrées et sorties'!C$8:C$400,C316))</f>
        <v/>
      </c>
      <c r="F316" s="47" t="str">
        <f>IF(C316="","",SUMIFS('Journal entrées et sorties'!E$8:E$500,'Journal entrées et sorties'!C$8:C$500,C316))</f>
        <v/>
      </c>
      <c r="G316" s="48" t="str">
        <f t="shared" si="5"/>
        <v/>
      </c>
    </row>
    <row r="317" spans="2:7">
      <c r="B317" s="47"/>
      <c r="C317" s="47" t="str">
        <f>IF(Articles!C317="","",Articles!C317)</f>
        <v/>
      </c>
      <c r="D317" s="47"/>
      <c r="E317" s="47" t="str">
        <f>IF(B317="","",SUMIFS('Journal entrées et sorties'!D$8:D$400,'Journal entrées et sorties'!C$8:C$400,C317))</f>
        <v/>
      </c>
      <c r="F317" s="47" t="str">
        <f>IF(C317="","",SUMIFS('Journal entrées et sorties'!E$8:E$500,'Journal entrées et sorties'!C$8:C$500,C317))</f>
        <v/>
      </c>
      <c r="G317" s="48" t="str">
        <f t="shared" si="5"/>
        <v/>
      </c>
    </row>
    <row r="318" spans="2:7">
      <c r="B318" s="47"/>
      <c r="C318" s="47" t="str">
        <f>IF(Articles!C318="","",Articles!C318)</f>
        <v/>
      </c>
      <c r="D318" s="47"/>
      <c r="E318" s="47" t="str">
        <f>IF(B318="","",SUMIFS('Journal entrées et sorties'!D$8:D$400,'Journal entrées et sorties'!C$8:C$400,C318))</f>
        <v/>
      </c>
      <c r="F318" s="47" t="str">
        <f>IF(C318="","",SUMIFS('Journal entrées et sorties'!E$8:E$500,'Journal entrées et sorties'!C$8:C$500,C318))</f>
        <v/>
      </c>
      <c r="G318" s="48" t="str">
        <f t="shared" si="5"/>
        <v/>
      </c>
    </row>
    <row r="319" spans="2:7">
      <c r="B319" s="47"/>
      <c r="C319" s="47" t="str">
        <f>IF(Articles!C319="","",Articles!C319)</f>
        <v/>
      </c>
      <c r="D319" s="47"/>
      <c r="E319" s="47" t="str">
        <f>IF(B319="","",SUMIFS('Journal entrées et sorties'!D$8:D$400,'Journal entrées et sorties'!C$8:C$400,C319))</f>
        <v/>
      </c>
      <c r="F319" s="47" t="str">
        <f>IF(C319="","",SUMIFS('Journal entrées et sorties'!E$8:E$500,'Journal entrées et sorties'!C$8:C$500,C319))</f>
        <v/>
      </c>
      <c r="G319" s="48" t="str">
        <f t="shared" si="5"/>
        <v/>
      </c>
    </row>
    <row r="320" spans="2:7">
      <c r="B320" s="47"/>
      <c r="C320" s="47" t="str">
        <f>IF(Articles!C320="","",Articles!C320)</f>
        <v/>
      </c>
      <c r="D320" s="47"/>
      <c r="E320" s="47" t="str">
        <f>IF(B320="","",SUMIFS('Journal entrées et sorties'!D$8:D$400,'Journal entrées et sorties'!C$8:C$400,C320))</f>
        <v/>
      </c>
      <c r="F320" s="47" t="str">
        <f>IF(C320="","",SUMIFS('Journal entrées et sorties'!E$8:E$500,'Journal entrées et sorties'!C$8:C$500,C320))</f>
        <v/>
      </c>
      <c r="G320" s="48" t="str">
        <f t="shared" si="5"/>
        <v/>
      </c>
    </row>
    <row r="321" spans="2:7">
      <c r="B321" s="47"/>
      <c r="C321" s="47" t="str">
        <f>IF(Articles!C321="","",Articles!C321)</f>
        <v/>
      </c>
      <c r="D321" s="47"/>
      <c r="E321" s="47" t="str">
        <f>IF(B321="","",SUMIFS('Journal entrées et sorties'!D$8:D$400,'Journal entrées et sorties'!C$8:C$400,C321))</f>
        <v/>
      </c>
      <c r="F321" s="47" t="str">
        <f>IF(C321="","",SUMIFS('Journal entrées et sorties'!E$8:E$500,'Journal entrées et sorties'!C$8:C$500,C321))</f>
        <v/>
      </c>
      <c r="G321" s="48" t="str">
        <f t="shared" si="5"/>
        <v/>
      </c>
    </row>
    <row r="322" spans="2:7">
      <c r="B322" s="47"/>
      <c r="C322" s="47" t="str">
        <f>IF(Articles!C322="","",Articles!C322)</f>
        <v/>
      </c>
      <c r="D322" s="47"/>
      <c r="E322" s="47" t="str">
        <f>IF(B322="","",SUMIFS('Journal entrées et sorties'!D$8:D$400,'Journal entrées et sorties'!C$8:C$400,C322))</f>
        <v/>
      </c>
      <c r="F322" s="47" t="str">
        <f>IF(C322="","",SUMIFS('Journal entrées et sorties'!E$8:E$500,'Journal entrées et sorties'!C$8:C$500,C322))</f>
        <v/>
      </c>
      <c r="G322" s="48" t="str">
        <f t="shared" si="5"/>
        <v/>
      </c>
    </row>
    <row r="323" spans="2:7">
      <c r="B323" s="47"/>
      <c r="C323" s="47" t="str">
        <f>IF(Articles!C323="","",Articles!C323)</f>
        <v/>
      </c>
      <c r="D323" s="47"/>
      <c r="E323" s="47" t="str">
        <f>IF(B323="","",SUMIFS('Journal entrées et sorties'!D$8:D$400,'Journal entrées et sorties'!C$8:C$400,C323))</f>
        <v/>
      </c>
      <c r="F323" s="47" t="str">
        <f>IF(C323="","",SUMIFS('Journal entrées et sorties'!E$8:E$500,'Journal entrées et sorties'!C$8:C$500,C323))</f>
        <v/>
      </c>
      <c r="G323" s="48" t="str">
        <f t="shared" si="5"/>
        <v/>
      </c>
    </row>
    <row r="324" spans="2:7">
      <c r="B324" s="47"/>
      <c r="C324" s="47" t="str">
        <f>IF(Articles!C324="","",Articles!C324)</f>
        <v/>
      </c>
      <c r="D324" s="47"/>
      <c r="E324" s="47" t="str">
        <f>IF(B324="","",SUMIFS('Journal entrées et sorties'!D$8:D$400,'Journal entrées et sorties'!C$8:C$400,C324))</f>
        <v/>
      </c>
      <c r="F324" s="47" t="str">
        <f>IF(C324="","",SUMIFS('Journal entrées et sorties'!E$8:E$500,'Journal entrées et sorties'!C$8:C$500,C324))</f>
        <v/>
      </c>
      <c r="G324" s="48" t="str">
        <f t="shared" si="5"/>
        <v/>
      </c>
    </row>
    <row r="325" spans="2:7">
      <c r="B325" s="47"/>
      <c r="C325" s="47" t="str">
        <f>IF(Articles!C325="","",Articles!C325)</f>
        <v/>
      </c>
      <c r="D325" s="47"/>
      <c r="E325" s="47" t="str">
        <f>IF(B325="","",SUMIFS('Journal entrées et sorties'!D$8:D$400,'Journal entrées et sorties'!C$8:C$400,C325))</f>
        <v/>
      </c>
      <c r="F325" s="47" t="str">
        <f>IF(C325="","",SUMIFS('Journal entrées et sorties'!E$8:E$500,'Journal entrées et sorties'!C$8:C$500,C325))</f>
        <v/>
      </c>
      <c r="G325" s="48" t="str">
        <f t="shared" si="5"/>
        <v/>
      </c>
    </row>
    <row r="326" spans="2:7">
      <c r="B326" s="47"/>
      <c r="C326" s="47" t="str">
        <f>IF(Articles!C326="","",Articles!C326)</f>
        <v/>
      </c>
      <c r="D326" s="47"/>
      <c r="E326" s="47" t="str">
        <f>IF(B326="","",SUMIFS('Journal entrées et sorties'!D$8:D$400,'Journal entrées et sorties'!C$8:C$400,C326))</f>
        <v/>
      </c>
      <c r="F326" s="47" t="str">
        <f>IF(C326="","",SUMIFS('Journal entrées et sorties'!E$8:E$500,'Journal entrées et sorties'!C$8:C$500,C326))</f>
        <v/>
      </c>
      <c r="G326" s="48" t="str">
        <f t="shared" si="5"/>
        <v/>
      </c>
    </row>
    <row r="327" spans="2:7">
      <c r="B327" s="47"/>
      <c r="C327" s="47" t="str">
        <f>IF(Articles!C327="","",Articles!C327)</f>
        <v/>
      </c>
      <c r="D327" s="47"/>
      <c r="E327" s="47" t="str">
        <f>IF(B327="","",SUMIFS('Journal entrées et sorties'!D$8:D$400,'Journal entrées et sorties'!C$8:C$400,C327))</f>
        <v/>
      </c>
      <c r="F327" s="47" t="str">
        <f>IF(C327="","",SUMIFS('Journal entrées et sorties'!E$8:E$500,'Journal entrées et sorties'!C$8:C$500,C327))</f>
        <v/>
      </c>
      <c r="G327" s="48" t="str">
        <f t="shared" si="5"/>
        <v/>
      </c>
    </row>
    <row r="328" spans="2:7">
      <c r="B328" s="47"/>
      <c r="C328" s="47" t="str">
        <f>IF(Articles!C328="","",Articles!C328)</f>
        <v/>
      </c>
      <c r="D328" s="47"/>
      <c r="E328" s="47" t="str">
        <f>IF(B328="","",SUMIFS('Journal entrées et sorties'!D$8:D$400,'Journal entrées et sorties'!C$8:C$400,C328))</f>
        <v/>
      </c>
      <c r="F328" s="47" t="str">
        <f>IF(C328="","",SUMIFS('Journal entrées et sorties'!E$8:E$500,'Journal entrées et sorties'!C$8:C$500,C328))</f>
        <v/>
      </c>
      <c r="G328" s="48" t="str">
        <f t="shared" si="5"/>
        <v/>
      </c>
    </row>
    <row r="329" spans="2:7">
      <c r="B329" s="47"/>
      <c r="C329" s="47" t="str">
        <f>IF(Articles!C329="","",Articles!C329)</f>
        <v/>
      </c>
      <c r="D329" s="47"/>
      <c r="E329" s="47" t="str">
        <f>IF(B329="","",SUMIFS('Journal entrées et sorties'!D$8:D$400,'Journal entrées et sorties'!C$8:C$400,C329))</f>
        <v/>
      </c>
      <c r="F329" s="47" t="str">
        <f>IF(C329="","",SUMIFS('Journal entrées et sorties'!E$8:E$500,'Journal entrées et sorties'!C$8:C$500,C329))</f>
        <v/>
      </c>
      <c r="G329" s="48" t="str">
        <f t="shared" si="5"/>
        <v/>
      </c>
    </row>
    <row r="330" spans="2:7">
      <c r="B330" s="47"/>
      <c r="C330" s="47" t="str">
        <f>IF(Articles!C330="","",Articles!C330)</f>
        <v/>
      </c>
      <c r="D330" s="47"/>
      <c r="E330" s="47" t="str">
        <f>IF(B330="","",SUMIFS('Journal entrées et sorties'!D$8:D$400,'Journal entrées et sorties'!C$8:C$400,C330))</f>
        <v/>
      </c>
      <c r="F330" s="47" t="str">
        <f>IF(C330="","",SUMIFS('Journal entrées et sorties'!E$8:E$500,'Journal entrées et sorties'!C$8:C$500,C330))</f>
        <v/>
      </c>
      <c r="G330" s="48" t="str">
        <f t="shared" si="5"/>
        <v/>
      </c>
    </row>
    <row r="331" spans="2:7">
      <c r="B331" s="47"/>
      <c r="C331" s="47" t="str">
        <f>IF(Articles!C331="","",Articles!C331)</f>
        <v/>
      </c>
      <c r="D331" s="47"/>
      <c r="E331" s="47" t="str">
        <f>IF(B331="","",SUMIFS('Journal entrées et sorties'!D$8:D$400,'Journal entrées et sorties'!C$8:C$400,C331))</f>
        <v/>
      </c>
      <c r="F331" s="47" t="str">
        <f>IF(C331="","",SUMIFS('Journal entrées et sorties'!E$8:E$500,'Journal entrées et sorties'!C$8:C$500,C331))</f>
        <v/>
      </c>
      <c r="G331" s="48" t="str">
        <f t="shared" si="5"/>
        <v/>
      </c>
    </row>
    <row r="332" spans="2:7">
      <c r="B332" s="47"/>
      <c r="C332" s="47" t="str">
        <f>IF(Articles!C332="","",Articles!C332)</f>
        <v/>
      </c>
      <c r="D332" s="47"/>
      <c r="E332" s="47" t="str">
        <f>IF(B332="","",SUMIFS('Journal entrées et sorties'!D$8:D$400,'Journal entrées et sorties'!C$8:C$400,C332))</f>
        <v/>
      </c>
      <c r="F332" s="47" t="str">
        <f>IF(C332="","",SUMIFS('Journal entrées et sorties'!E$8:E$500,'Journal entrées et sorties'!C$8:C$500,C332))</f>
        <v/>
      </c>
      <c r="G332" s="48" t="str">
        <f t="shared" si="5"/>
        <v/>
      </c>
    </row>
    <row r="333" spans="2:7">
      <c r="B333" s="47"/>
      <c r="C333" s="47" t="str">
        <f>IF(Articles!C333="","",Articles!C333)</f>
        <v/>
      </c>
      <c r="D333" s="47"/>
      <c r="E333" s="47" t="str">
        <f>IF(B333="","",SUMIFS('Journal entrées et sorties'!D$8:D$400,'Journal entrées et sorties'!C$8:C$400,C333))</f>
        <v/>
      </c>
      <c r="F333" s="47" t="str">
        <f>IF(C333="","",SUMIFS('Journal entrées et sorties'!E$8:E$500,'Journal entrées et sorties'!C$8:C$500,C333))</f>
        <v/>
      </c>
      <c r="G333" s="48" t="str">
        <f t="shared" si="5"/>
        <v/>
      </c>
    </row>
    <row r="334" spans="2:7">
      <c r="B334" s="47"/>
      <c r="C334" s="47" t="str">
        <f>IF(Articles!C334="","",Articles!C334)</f>
        <v/>
      </c>
      <c r="D334" s="47"/>
      <c r="E334" s="47" t="str">
        <f>IF(B334="","",SUMIFS('Journal entrées et sorties'!D$8:D$400,'Journal entrées et sorties'!C$8:C$400,C334))</f>
        <v/>
      </c>
      <c r="F334" s="47" t="str">
        <f>IF(C334="","",SUMIFS('Journal entrées et sorties'!E$8:E$500,'Journal entrées et sorties'!C$8:C$500,C334))</f>
        <v/>
      </c>
      <c r="G334" s="48" t="str">
        <f t="shared" si="5"/>
        <v/>
      </c>
    </row>
    <row r="335" spans="2:7">
      <c r="B335" s="47"/>
      <c r="C335" s="47" t="str">
        <f>IF(Articles!C335="","",Articles!C335)</f>
        <v/>
      </c>
      <c r="D335" s="47"/>
      <c r="E335" s="47" t="str">
        <f>IF(B335="","",SUMIFS('Journal entrées et sorties'!D$8:D$400,'Journal entrées et sorties'!C$8:C$400,C335))</f>
        <v/>
      </c>
      <c r="F335" s="47" t="str">
        <f>IF(C335="","",SUMIFS('Journal entrées et sorties'!E$8:E$500,'Journal entrées et sorties'!C$8:C$500,C335))</f>
        <v/>
      </c>
      <c r="G335" s="48" t="str">
        <f t="shared" ref="G335:G398" si="6">IF(C335="","",D335+E335-F335)</f>
        <v/>
      </c>
    </row>
    <row r="336" spans="2:7">
      <c r="B336" s="47"/>
      <c r="C336" s="47" t="str">
        <f>IF(Articles!C336="","",Articles!C336)</f>
        <v/>
      </c>
      <c r="D336" s="47"/>
      <c r="E336" s="47" t="str">
        <f>IF(B336="","",SUMIFS('Journal entrées et sorties'!D$8:D$400,'Journal entrées et sorties'!C$8:C$400,C336))</f>
        <v/>
      </c>
      <c r="F336" s="47" t="str">
        <f>IF(C336="","",SUMIFS('Journal entrées et sorties'!E$8:E$500,'Journal entrées et sorties'!C$8:C$500,C336))</f>
        <v/>
      </c>
      <c r="G336" s="48" t="str">
        <f t="shared" si="6"/>
        <v/>
      </c>
    </row>
    <row r="337" spans="2:7">
      <c r="B337" s="47"/>
      <c r="C337" s="47" t="str">
        <f>IF(Articles!C337="","",Articles!C337)</f>
        <v/>
      </c>
      <c r="D337" s="47"/>
      <c r="E337" s="47" t="str">
        <f>IF(B337="","",SUMIFS('Journal entrées et sorties'!D$8:D$400,'Journal entrées et sorties'!C$8:C$400,C337))</f>
        <v/>
      </c>
      <c r="F337" s="47" t="str">
        <f>IF(C337="","",SUMIFS('Journal entrées et sorties'!E$8:E$500,'Journal entrées et sorties'!C$8:C$500,C337))</f>
        <v/>
      </c>
      <c r="G337" s="48" t="str">
        <f t="shared" si="6"/>
        <v/>
      </c>
    </row>
    <row r="338" spans="2:7">
      <c r="B338" s="47"/>
      <c r="C338" s="47" t="str">
        <f>IF(Articles!C338="","",Articles!C338)</f>
        <v/>
      </c>
      <c r="D338" s="47"/>
      <c r="E338" s="47" t="str">
        <f>IF(B338="","",SUMIFS('Journal entrées et sorties'!D$8:D$400,'Journal entrées et sorties'!C$8:C$400,C338))</f>
        <v/>
      </c>
      <c r="F338" s="47" t="str">
        <f>IF(C338="","",SUMIFS('Journal entrées et sorties'!E$8:E$500,'Journal entrées et sorties'!C$8:C$500,C338))</f>
        <v/>
      </c>
      <c r="G338" s="48" t="str">
        <f t="shared" si="6"/>
        <v/>
      </c>
    </row>
    <row r="339" spans="2:7">
      <c r="B339" s="47"/>
      <c r="C339" s="47" t="str">
        <f>IF(Articles!C339="","",Articles!C339)</f>
        <v/>
      </c>
      <c r="D339" s="47"/>
      <c r="E339" s="47" t="str">
        <f>IF(B339="","",SUMIFS('Journal entrées et sorties'!D$8:D$400,'Journal entrées et sorties'!C$8:C$400,C339))</f>
        <v/>
      </c>
      <c r="F339" s="47" t="str">
        <f>IF(C339="","",SUMIFS('Journal entrées et sorties'!E$8:E$500,'Journal entrées et sorties'!C$8:C$500,C339))</f>
        <v/>
      </c>
      <c r="G339" s="48" t="str">
        <f t="shared" si="6"/>
        <v/>
      </c>
    </row>
    <row r="340" spans="2:7">
      <c r="B340" s="47"/>
      <c r="C340" s="47" t="str">
        <f>IF(Articles!C340="","",Articles!C340)</f>
        <v/>
      </c>
      <c r="D340" s="47"/>
      <c r="E340" s="47" t="str">
        <f>IF(B340="","",SUMIFS('Journal entrées et sorties'!D$8:D$400,'Journal entrées et sorties'!C$8:C$400,C340))</f>
        <v/>
      </c>
      <c r="F340" s="47" t="str">
        <f>IF(C340="","",SUMIFS('Journal entrées et sorties'!E$8:E$500,'Journal entrées et sorties'!C$8:C$500,C340))</f>
        <v/>
      </c>
      <c r="G340" s="48" t="str">
        <f t="shared" si="6"/>
        <v/>
      </c>
    </row>
    <row r="341" spans="2:7">
      <c r="B341" s="47"/>
      <c r="C341" s="47" t="str">
        <f>IF(Articles!C341="","",Articles!C341)</f>
        <v/>
      </c>
      <c r="D341" s="47"/>
      <c r="E341" s="47" t="str">
        <f>IF(B341="","",SUMIFS('Journal entrées et sorties'!D$8:D$400,'Journal entrées et sorties'!C$8:C$400,C341))</f>
        <v/>
      </c>
      <c r="F341" s="47" t="str">
        <f>IF(C341="","",SUMIFS('Journal entrées et sorties'!E$8:E$500,'Journal entrées et sorties'!C$8:C$500,C341))</f>
        <v/>
      </c>
      <c r="G341" s="48" t="str">
        <f t="shared" si="6"/>
        <v/>
      </c>
    </row>
    <row r="342" spans="2:7">
      <c r="B342" s="47"/>
      <c r="C342" s="47" t="str">
        <f>IF(Articles!C342="","",Articles!C342)</f>
        <v/>
      </c>
      <c r="D342" s="47"/>
      <c r="E342" s="47" t="str">
        <f>IF(B342="","",SUMIFS('Journal entrées et sorties'!D$8:D$400,'Journal entrées et sorties'!C$8:C$400,C342))</f>
        <v/>
      </c>
      <c r="F342" s="47" t="str">
        <f>IF(C342="","",SUMIFS('Journal entrées et sorties'!E$8:E$500,'Journal entrées et sorties'!C$8:C$500,C342))</f>
        <v/>
      </c>
      <c r="G342" s="48" t="str">
        <f t="shared" si="6"/>
        <v/>
      </c>
    </row>
    <row r="343" spans="2:7">
      <c r="B343" s="47"/>
      <c r="C343" s="47" t="str">
        <f>IF(Articles!C343="","",Articles!C343)</f>
        <v/>
      </c>
      <c r="D343" s="47"/>
      <c r="E343" s="47" t="str">
        <f>IF(B343="","",SUMIFS('Journal entrées et sorties'!D$8:D$400,'Journal entrées et sorties'!C$8:C$400,C343))</f>
        <v/>
      </c>
      <c r="F343" s="47" t="str">
        <f>IF(C343="","",SUMIFS('Journal entrées et sorties'!E$8:E$500,'Journal entrées et sorties'!C$8:C$500,C343))</f>
        <v/>
      </c>
      <c r="G343" s="48" t="str">
        <f t="shared" si="6"/>
        <v/>
      </c>
    </row>
    <row r="344" spans="2:7">
      <c r="B344" s="47"/>
      <c r="C344" s="47" t="str">
        <f>IF(Articles!C344="","",Articles!C344)</f>
        <v/>
      </c>
      <c r="D344" s="47"/>
      <c r="E344" s="47" t="str">
        <f>IF(B344="","",SUMIFS('Journal entrées et sorties'!D$8:D$400,'Journal entrées et sorties'!C$8:C$400,C344))</f>
        <v/>
      </c>
      <c r="F344" s="47" t="str">
        <f>IF(C344="","",SUMIFS('Journal entrées et sorties'!E$8:E$500,'Journal entrées et sorties'!C$8:C$500,C344))</f>
        <v/>
      </c>
      <c r="G344" s="48" t="str">
        <f t="shared" si="6"/>
        <v/>
      </c>
    </row>
    <row r="345" spans="2:7">
      <c r="B345" s="47"/>
      <c r="C345" s="47" t="str">
        <f>IF(Articles!C345="","",Articles!C345)</f>
        <v/>
      </c>
      <c r="D345" s="47"/>
      <c r="E345" s="47" t="str">
        <f>IF(B345="","",SUMIFS('Journal entrées et sorties'!D$8:D$400,'Journal entrées et sorties'!C$8:C$400,C345))</f>
        <v/>
      </c>
      <c r="F345" s="47" t="str">
        <f>IF(C345="","",SUMIFS('Journal entrées et sorties'!E$8:E$500,'Journal entrées et sorties'!C$8:C$500,C345))</f>
        <v/>
      </c>
      <c r="G345" s="48" t="str">
        <f t="shared" si="6"/>
        <v/>
      </c>
    </row>
    <row r="346" spans="2:7">
      <c r="B346" s="47"/>
      <c r="C346" s="47" t="str">
        <f>IF(Articles!C346="","",Articles!C346)</f>
        <v/>
      </c>
      <c r="D346" s="47"/>
      <c r="E346" s="47" t="str">
        <f>IF(B346="","",SUMIFS('Journal entrées et sorties'!D$8:D$400,'Journal entrées et sorties'!C$8:C$400,C346))</f>
        <v/>
      </c>
      <c r="F346" s="47" t="str">
        <f>IF(C346="","",SUMIFS('Journal entrées et sorties'!E$8:E$500,'Journal entrées et sorties'!C$8:C$500,C346))</f>
        <v/>
      </c>
      <c r="G346" s="48" t="str">
        <f t="shared" si="6"/>
        <v/>
      </c>
    </row>
    <row r="347" spans="2:7">
      <c r="B347" s="47"/>
      <c r="C347" s="47" t="str">
        <f>IF(Articles!C347="","",Articles!C347)</f>
        <v/>
      </c>
      <c r="D347" s="47"/>
      <c r="E347" s="47" t="str">
        <f>IF(B347="","",SUMIFS('Journal entrées et sorties'!D$8:D$400,'Journal entrées et sorties'!C$8:C$400,C347))</f>
        <v/>
      </c>
      <c r="F347" s="47" t="str">
        <f>IF(C347="","",SUMIFS('Journal entrées et sorties'!E$8:E$500,'Journal entrées et sorties'!C$8:C$500,C347))</f>
        <v/>
      </c>
      <c r="G347" s="48" t="str">
        <f t="shared" si="6"/>
        <v/>
      </c>
    </row>
    <row r="348" spans="2:7">
      <c r="B348" s="47"/>
      <c r="C348" s="47" t="str">
        <f>IF(Articles!C348="","",Articles!C348)</f>
        <v/>
      </c>
      <c r="D348" s="47"/>
      <c r="E348" s="47" t="str">
        <f>IF(B348="","",SUMIFS('Journal entrées et sorties'!D$8:D$400,'Journal entrées et sorties'!C$8:C$400,C348))</f>
        <v/>
      </c>
      <c r="F348" s="47" t="str">
        <f>IF(C348="","",SUMIFS('Journal entrées et sorties'!E$8:E$500,'Journal entrées et sorties'!C$8:C$500,C348))</f>
        <v/>
      </c>
      <c r="G348" s="48" t="str">
        <f t="shared" si="6"/>
        <v/>
      </c>
    </row>
    <row r="349" spans="2:7">
      <c r="B349" s="47"/>
      <c r="C349" s="47" t="str">
        <f>IF(Articles!C349="","",Articles!C349)</f>
        <v/>
      </c>
      <c r="D349" s="47"/>
      <c r="E349" s="47" t="str">
        <f>IF(B349="","",SUMIFS('Journal entrées et sorties'!D$8:D$400,'Journal entrées et sorties'!C$8:C$400,C349))</f>
        <v/>
      </c>
      <c r="F349" s="47" t="str">
        <f>IF(C349="","",SUMIFS('Journal entrées et sorties'!E$8:E$500,'Journal entrées et sorties'!C$8:C$500,C349))</f>
        <v/>
      </c>
      <c r="G349" s="48" t="str">
        <f t="shared" si="6"/>
        <v/>
      </c>
    </row>
    <row r="350" spans="2:7">
      <c r="B350" s="47"/>
      <c r="C350" s="47" t="str">
        <f>IF(Articles!C350="","",Articles!C350)</f>
        <v/>
      </c>
      <c r="D350" s="47"/>
      <c r="E350" s="47" t="str">
        <f>IF(B350="","",SUMIFS('Journal entrées et sorties'!D$8:D$400,'Journal entrées et sorties'!C$8:C$400,C350))</f>
        <v/>
      </c>
      <c r="F350" s="47" t="str">
        <f>IF(C350="","",SUMIFS('Journal entrées et sorties'!E$8:E$500,'Journal entrées et sorties'!C$8:C$500,C350))</f>
        <v/>
      </c>
      <c r="G350" s="48" t="str">
        <f t="shared" si="6"/>
        <v/>
      </c>
    </row>
    <row r="351" spans="2:7">
      <c r="B351" s="47"/>
      <c r="C351" s="47" t="str">
        <f>IF(Articles!C351="","",Articles!C351)</f>
        <v/>
      </c>
      <c r="D351" s="47"/>
      <c r="E351" s="47" t="str">
        <f>IF(B351="","",SUMIFS('Journal entrées et sorties'!D$8:D$400,'Journal entrées et sorties'!C$8:C$400,C351))</f>
        <v/>
      </c>
      <c r="F351" s="47" t="str">
        <f>IF(C351="","",SUMIFS('Journal entrées et sorties'!E$8:E$500,'Journal entrées et sorties'!C$8:C$500,C351))</f>
        <v/>
      </c>
      <c r="G351" s="48" t="str">
        <f t="shared" si="6"/>
        <v/>
      </c>
    </row>
    <row r="352" spans="2:7">
      <c r="B352" s="47"/>
      <c r="C352" s="47" t="str">
        <f>IF(Articles!C352="","",Articles!C352)</f>
        <v/>
      </c>
      <c r="D352" s="47"/>
      <c r="E352" s="47" t="str">
        <f>IF(B352="","",SUMIFS('Journal entrées et sorties'!D$8:D$400,'Journal entrées et sorties'!C$8:C$400,C352))</f>
        <v/>
      </c>
      <c r="F352" s="47" t="str">
        <f>IF(C352="","",SUMIFS('Journal entrées et sorties'!E$8:E$500,'Journal entrées et sorties'!C$8:C$500,C352))</f>
        <v/>
      </c>
      <c r="G352" s="48" t="str">
        <f t="shared" si="6"/>
        <v/>
      </c>
    </row>
    <row r="353" spans="2:7">
      <c r="B353" s="47"/>
      <c r="C353" s="47" t="str">
        <f>IF(Articles!C353="","",Articles!C353)</f>
        <v/>
      </c>
      <c r="D353" s="47"/>
      <c r="E353" s="47" t="str">
        <f>IF(B353="","",SUMIFS('Journal entrées et sorties'!D$8:D$400,'Journal entrées et sorties'!C$8:C$400,C353))</f>
        <v/>
      </c>
      <c r="F353" s="47" t="str">
        <f>IF(C353="","",SUMIFS('Journal entrées et sorties'!E$8:E$500,'Journal entrées et sorties'!C$8:C$500,C353))</f>
        <v/>
      </c>
      <c r="G353" s="48" t="str">
        <f t="shared" si="6"/>
        <v/>
      </c>
    </row>
    <row r="354" spans="2:7">
      <c r="B354" s="47"/>
      <c r="C354" s="47" t="str">
        <f>IF(Articles!C354="","",Articles!C354)</f>
        <v/>
      </c>
      <c r="D354" s="47"/>
      <c r="E354" s="47" t="str">
        <f>IF(B354="","",SUMIFS('Journal entrées et sorties'!D$8:D$400,'Journal entrées et sorties'!C$8:C$400,C354))</f>
        <v/>
      </c>
      <c r="F354" s="47" t="str">
        <f>IF(C354="","",SUMIFS('Journal entrées et sorties'!E$8:E$500,'Journal entrées et sorties'!C$8:C$500,C354))</f>
        <v/>
      </c>
      <c r="G354" s="48" t="str">
        <f t="shared" si="6"/>
        <v/>
      </c>
    </row>
    <row r="355" spans="2:7">
      <c r="B355" s="47"/>
      <c r="C355" s="47" t="str">
        <f>IF(Articles!C355="","",Articles!C355)</f>
        <v/>
      </c>
      <c r="D355" s="47"/>
      <c r="E355" s="47" t="str">
        <f>IF(B355="","",SUMIFS('Journal entrées et sorties'!D$8:D$400,'Journal entrées et sorties'!C$8:C$400,C355))</f>
        <v/>
      </c>
      <c r="F355" s="47" t="str">
        <f>IF(C355="","",SUMIFS('Journal entrées et sorties'!E$8:E$500,'Journal entrées et sorties'!C$8:C$500,C355))</f>
        <v/>
      </c>
      <c r="G355" s="48" t="str">
        <f t="shared" si="6"/>
        <v/>
      </c>
    </row>
    <row r="356" spans="2:7">
      <c r="B356" s="47"/>
      <c r="C356" s="47" t="str">
        <f>IF(Articles!C356="","",Articles!C356)</f>
        <v/>
      </c>
      <c r="D356" s="47"/>
      <c r="E356" s="47" t="str">
        <f>IF(B356="","",SUMIFS('Journal entrées et sorties'!D$8:D$400,'Journal entrées et sorties'!C$8:C$400,C356))</f>
        <v/>
      </c>
      <c r="F356" s="47" t="str">
        <f>IF(C356="","",SUMIFS('Journal entrées et sorties'!E$8:E$500,'Journal entrées et sorties'!C$8:C$500,C356))</f>
        <v/>
      </c>
      <c r="G356" s="48" t="str">
        <f t="shared" si="6"/>
        <v/>
      </c>
    </row>
    <row r="357" spans="2:7">
      <c r="B357" s="47"/>
      <c r="C357" s="47" t="str">
        <f>IF(Articles!C357="","",Articles!C357)</f>
        <v/>
      </c>
      <c r="D357" s="47"/>
      <c r="E357" s="47" t="str">
        <f>IF(B357="","",SUMIFS('Journal entrées et sorties'!D$8:D$400,'Journal entrées et sorties'!C$8:C$400,C357))</f>
        <v/>
      </c>
      <c r="F357" s="47" t="str">
        <f>IF(C357="","",SUMIFS('Journal entrées et sorties'!E$8:E$500,'Journal entrées et sorties'!C$8:C$500,C357))</f>
        <v/>
      </c>
      <c r="G357" s="48" t="str">
        <f t="shared" si="6"/>
        <v/>
      </c>
    </row>
    <row r="358" spans="2:7">
      <c r="B358" s="47"/>
      <c r="C358" s="47" t="str">
        <f>IF(Articles!C358="","",Articles!C358)</f>
        <v/>
      </c>
      <c r="D358" s="47"/>
      <c r="E358" s="47" t="str">
        <f>IF(B358="","",SUMIFS('Journal entrées et sorties'!D$8:D$400,'Journal entrées et sorties'!C$8:C$400,C358))</f>
        <v/>
      </c>
      <c r="F358" s="47" t="str">
        <f>IF(C358="","",SUMIFS('Journal entrées et sorties'!E$8:E$500,'Journal entrées et sorties'!C$8:C$500,C358))</f>
        <v/>
      </c>
      <c r="G358" s="48" t="str">
        <f t="shared" si="6"/>
        <v/>
      </c>
    </row>
    <row r="359" spans="2:7">
      <c r="B359" s="47"/>
      <c r="C359" s="47" t="str">
        <f>IF(Articles!C359="","",Articles!C359)</f>
        <v/>
      </c>
      <c r="D359" s="47"/>
      <c r="E359" s="47" t="str">
        <f>IF(B359="","",SUMIFS('Journal entrées et sorties'!D$8:D$400,'Journal entrées et sorties'!C$8:C$400,C359))</f>
        <v/>
      </c>
      <c r="F359" s="47" t="str">
        <f>IF(C359="","",SUMIFS('Journal entrées et sorties'!E$8:E$500,'Journal entrées et sorties'!C$8:C$500,C359))</f>
        <v/>
      </c>
      <c r="G359" s="48" t="str">
        <f t="shared" si="6"/>
        <v/>
      </c>
    </row>
    <row r="360" spans="2:7">
      <c r="B360" s="47"/>
      <c r="C360" s="47" t="str">
        <f>IF(Articles!C360="","",Articles!C360)</f>
        <v/>
      </c>
      <c r="D360" s="47"/>
      <c r="E360" s="47" t="str">
        <f>IF(B360="","",SUMIFS('Journal entrées et sorties'!D$8:D$400,'Journal entrées et sorties'!C$8:C$400,C360))</f>
        <v/>
      </c>
      <c r="F360" s="47" t="str">
        <f>IF(C360="","",SUMIFS('Journal entrées et sorties'!E$8:E$500,'Journal entrées et sorties'!C$8:C$500,C360))</f>
        <v/>
      </c>
      <c r="G360" s="48" t="str">
        <f t="shared" si="6"/>
        <v/>
      </c>
    </row>
    <row r="361" spans="2:7">
      <c r="B361" s="47"/>
      <c r="C361" s="47" t="str">
        <f>IF(Articles!C361="","",Articles!C361)</f>
        <v/>
      </c>
      <c r="D361" s="47"/>
      <c r="E361" s="47" t="str">
        <f>IF(B361="","",SUMIFS('Journal entrées et sorties'!D$8:D$400,'Journal entrées et sorties'!C$8:C$400,C361))</f>
        <v/>
      </c>
      <c r="F361" s="47" t="str">
        <f>IF(C361="","",SUMIFS('Journal entrées et sorties'!E$8:E$500,'Journal entrées et sorties'!C$8:C$500,C361))</f>
        <v/>
      </c>
      <c r="G361" s="48" t="str">
        <f t="shared" si="6"/>
        <v/>
      </c>
    </row>
    <row r="362" spans="2:7">
      <c r="B362" s="47"/>
      <c r="C362" s="47" t="str">
        <f>IF(Articles!C362="","",Articles!C362)</f>
        <v/>
      </c>
      <c r="D362" s="47"/>
      <c r="E362" s="47" t="str">
        <f>IF(B362="","",SUMIFS('Journal entrées et sorties'!D$8:D$400,'Journal entrées et sorties'!C$8:C$400,C362))</f>
        <v/>
      </c>
      <c r="F362" s="47" t="str">
        <f>IF(C362="","",SUMIFS('Journal entrées et sorties'!E$8:E$500,'Journal entrées et sorties'!C$8:C$500,C362))</f>
        <v/>
      </c>
      <c r="G362" s="48" t="str">
        <f t="shared" si="6"/>
        <v/>
      </c>
    </row>
    <row r="363" spans="2:7">
      <c r="B363" s="47"/>
      <c r="C363" s="47" t="str">
        <f>IF(Articles!C363="","",Articles!C363)</f>
        <v/>
      </c>
      <c r="D363" s="47"/>
      <c r="E363" s="47" t="str">
        <f>IF(B363="","",SUMIFS('Journal entrées et sorties'!D$8:D$400,'Journal entrées et sorties'!C$8:C$400,C363))</f>
        <v/>
      </c>
      <c r="F363" s="47" t="str">
        <f>IF(C363="","",SUMIFS('Journal entrées et sorties'!E$8:E$500,'Journal entrées et sorties'!C$8:C$500,C363))</f>
        <v/>
      </c>
      <c r="G363" s="48" t="str">
        <f t="shared" si="6"/>
        <v/>
      </c>
    </row>
    <row r="364" spans="2:7">
      <c r="B364" s="47"/>
      <c r="C364" s="47" t="str">
        <f>IF(Articles!C364="","",Articles!C364)</f>
        <v/>
      </c>
      <c r="D364" s="47"/>
      <c r="E364" s="47" t="str">
        <f>IF(B364="","",SUMIFS('Journal entrées et sorties'!D$8:D$400,'Journal entrées et sorties'!C$8:C$400,C364))</f>
        <v/>
      </c>
      <c r="F364" s="47" t="str">
        <f>IF(C364="","",SUMIFS('Journal entrées et sorties'!E$8:E$500,'Journal entrées et sorties'!C$8:C$500,C364))</f>
        <v/>
      </c>
      <c r="G364" s="48" t="str">
        <f t="shared" si="6"/>
        <v/>
      </c>
    </row>
    <row r="365" spans="2:7">
      <c r="B365" s="47"/>
      <c r="C365" s="47" t="str">
        <f>IF(Articles!C365="","",Articles!C365)</f>
        <v/>
      </c>
      <c r="D365" s="47"/>
      <c r="E365" s="47" t="str">
        <f>IF(B365="","",SUMIFS('Journal entrées et sorties'!D$8:D$400,'Journal entrées et sorties'!C$8:C$400,C365))</f>
        <v/>
      </c>
      <c r="F365" s="47" t="str">
        <f>IF(C365="","",SUMIFS('Journal entrées et sorties'!E$8:E$500,'Journal entrées et sorties'!C$8:C$500,C365))</f>
        <v/>
      </c>
      <c r="G365" s="48" t="str">
        <f t="shared" si="6"/>
        <v/>
      </c>
    </row>
    <row r="366" spans="2:7">
      <c r="B366" s="47"/>
      <c r="C366" s="47" t="str">
        <f>IF(Articles!C366="","",Articles!C366)</f>
        <v/>
      </c>
      <c r="D366" s="47"/>
      <c r="E366" s="47" t="str">
        <f>IF(B366="","",SUMIFS('Journal entrées et sorties'!D$8:D$400,'Journal entrées et sorties'!C$8:C$400,C366))</f>
        <v/>
      </c>
      <c r="F366" s="47" t="str">
        <f>IF(C366="","",SUMIFS('Journal entrées et sorties'!E$8:E$500,'Journal entrées et sorties'!C$8:C$500,C366))</f>
        <v/>
      </c>
      <c r="G366" s="48" t="str">
        <f t="shared" si="6"/>
        <v/>
      </c>
    </row>
    <row r="367" spans="2:7">
      <c r="B367" s="47"/>
      <c r="C367" s="47" t="str">
        <f>IF(Articles!C367="","",Articles!C367)</f>
        <v/>
      </c>
      <c r="D367" s="47"/>
      <c r="E367" s="47" t="str">
        <f>IF(B367="","",SUMIFS('Journal entrées et sorties'!D$8:D$400,'Journal entrées et sorties'!C$8:C$400,C367))</f>
        <v/>
      </c>
      <c r="F367" s="47" t="str">
        <f>IF(C367="","",SUMIFS('Journal entrées et sorties'!E$8:E$500,'Journal entrées et sorties'!C$8:C$500,C367))</f>
        <v/>
      </c>
      <c r="G367" s="48" t="str">
        <f t="shared" si="6"/>
        <v/>
      </c>
    </row>
    <row r="368" spans="2:7">
      <c r="B368" s="47"/>
      <c r="C368" s="47" t="str">
        <f>IF(Articles!C368="","",Articles!C368)</f>
        <v/>
      </c>
      <c r="D368" s="47"/>
      <c r="E368" s="47" t="str">
        <f>IF(B368="","",SUMIFS('Journal entrées et sorties'!D$8:D$400,'Journal entrées et sorties'!C$8:C$400,C368))</f>
        <v/>
      </c>
      <c r="F368" s="47" t="str">
        <f>IF(C368="","",SUMIFS('Journal entrées et sorties'!E$8:E$500,'Journal entrées et sorties'!C$8:C$500,C368))</f>
        <v/>
      </c>
      <c r="G368" s="48" t="str">
        <f t="shared" si="6"/>
        <v/>
      </c>
    </row>
    <row r="369" spans="2:7">
      <c r="B369" s="47"/>
      <c r="C369" s="47" t="str">
        <f>IF(Articles!C369="","",Articles!C369)</f>
        <v/>
      </c>
      <c r="D369" s="47"/>
      <c r="E369" s="47" t="str">
        <f>IF(B369="","",SUMIFS('Journal entrées et sorties'!D$8:D$400,'Journal entrées et sorties'!C$8:C$400,C369))</f>
        <v/>
      </c>
      <c r="F369" s="47" t="str">
        <f>IF(C369="","",SUMIFS('Journal entrées et sorties'!E$8:E$500,'Journal entrées et sorties'!C$8:C$500,C369))</f>
        <v/>
      </c>
      <c r="G369" s="48" t="str">
        <f t="shared" si="6"/>
        <v/>
      </c>
    </row>
    <row r="370" spans="2:7">
      <c r="B370" s="47"/>
      <c r="C370" s="47" t="str">
        <f>IF(Articles!C370="","",Articles!C370)</f>
        <v/>
      </c>
      <c r="D370" s="47"/>
      <c r="E370" s="47" t="str">
        <f>IF(B370="","",SUMIFS('Journal entrées et sorties'!D$8:D$400,'Journal entrées et sorties'!C$8:C$400,C370))</f>
        <v/>
      </c>
      <c r="F370" s="47" t="str">
        <f>IF(C370="","",SUMIFS('Journal entrées et sorties'!E$8:E$500,'Journal entrées et sorties'!C$8:C$500,C370))</f>
        <v/>
      </c>
      <c r="G370" s="48" t="str">
        <f t="shared" si="6"/>
        <v/>
      </c>
    </row>
    <row r="371" spans="2:7">
      <c r="B371" s="47"/>
      <c r="C371" s="47" t="str">
        <f>IF(Articles!C371="","",Articles!C371)</f>
        <v/>
      </c>
      <c r="D371" s="47"/>
      <c r="E371" s="47" t="str">
        <f>IF(B371="","",SUMIFS('Journal entrées et sorties'!D$8:D$400,'Journal entrées et sorties'!C$8:C$400,C371))</f>
        <v/>
      </c>
      <c r="F371" s="47" t="str">
        <f>IF(C371="","",SUMIFS('Journal entrées et sorties'!E$8:E$500,'Journal entrées et sorties'!C$8:C$500,C371))</f>
        <v/>
      </c>
      <c r="G371" s="48" t="str">
        <f t="shared" si="6"/>
        <v/>
      </c>
    </row>
    <row r="372" spans="2:7">
      <c r="B372" s="47"/>
      <c r="C372" s="47" t="str">
        <f>IF(Articles!C372="","",Articles!C372)</f>
        <v/>
      </c>
      <c r="D372" s="47"/>
      <c r="E372" s="47" t="str">
        <f>IF(B372="","",SUMIFS('Journal entrées et sorties'!D$8:D$400,'Journal entrées et sorties'!C$8:C$400,C372))</f>
        <v/>
      </c>
      <c r="F372" s="47" t="str">
        <f>IF(C372="","",SUMIFS('Journal entrées et sorties'!E$8:E$500,'Journal entrées et sorties'!C$8:C$500,C372))</f>
        <v/>
      </c>
      <c r="G372" s="48" t="str">
        <f t="shared" si="6"/>
        <v/>
      </c>
    </row>
    <row r="373" spans="2:7">
      <c r="B373" s="47"/>
      <c r="C373" s="47" t="str">
        <f>IF(Articles!C373="","",Articles!C373)</f>
        <v/>
      </c>
      <c r="D373" s="47"/>
      <c r="E373" s="47" t="str">
        <f>IF(B373="","",SUMIFS('Journal entrées et sorties'!D$8:D$400,'Journal entrées et sorties'!C$8:C$400,C373))</f>
        <v/>
      </c>
      <c r="F373" s="47" t="str">
        <f>IF(C373="","",SUMIFS('Journal entrées et sorties'!E$8:E$500,'Journal entrées et sorties'!C$8:C$500,C373))</f>
        <v/>
      </c>
      <c r="G373" s="48" t="str">
        <f t="shared" si="6"/>
        <v/>
      </c>
    </row>
    <row r="374" spans="2:7">
      <c r="B374" s="47"/>
      <c r="C374" s="47" t="str">
        <f>IF(Articles!C374="","",Articles!C374)</f>
        <v/>
      </c>
      <c r="D374" s="47"/>
      <c r="E374" s="47" t="str">
        <f>IF(B374="","",SUMIFS('Journal entrées et sorties'!D$8:D$400,'Journal entrées et sorties'!C$8:C$400,C374))</f>
        <v/>
      </c>
      <c r="F374" s="47" t="str">
        <f>IF(C374="","",SUMIFS('Journal entrées et sorties'!E$8:E$500,'Journal entrées et sorties'!C$8:C$500,C374))</f>
        <v/>
      </c>
      <c r="G374" s="48" t="str">
        <f t="shared" si="6"/>
        <v/>
      </c>
    </row>
    <row r="375" spans="2:7">
      <c r="B375" s="47"/>
      <c r="C375" s="47" t="str">
        <f>IF(Articles!C375="","",Articles!C375)</f>
        <v/>
      </c>
      <c r="D375" s="47"/>
      <c r="E375" s="47" t="str">
        <f>IF(B375="","",SUMIFS('Journal entrées et sorties'!D$8:D$400,'Journal entrées et sorties'!C$8:C$400,C375))</f>
        <v/>
      </c>
      <c r="F375" s="47" t="str">
        <f>IF(C375="","",SUMIFS('Journal entrées et sorties'!E$8:E$500,'Journal entrées et sorties'!C$8:C$500,C375))</f>
        <v/>
      </c>
      <c r="G375" s="48" t="str">
        <f t="shared" si="6"/>
        <v/>
      </c>
    </row>
    <row r="376" spans="2:7">
      <c r="B376" s="47"/>
      <c r="C376" s="47" t="str">
        <f>IF(Articles!C376="","",Articles!C376)</f>
        <v/>
      </c>
      <c r="D376" s="47"/>
      <c r="E376" s="47" t="str">
        <f>IF(B376="","",SUMIFS('Journal entrées et sorties'!D$8:D$400,'Journal entrées et sorties'!C$8:C$400,C376))</f>
        <v/>
      </c>
      <c r="F376" s="47" t="str">
        <f>IF(C376="","",SUMIFS('Journal entrées et sorties'!E$8:E$500,'Journal entrées et sorties'!C$8:C$500,C376))</f>
        <v/>
      </c>
      <c r="G376" s="48" t="str">
        <f t="shared" si="6"/>
        <v/>
      </c>
    </row>
    <row r="377" spans="2:7">
      <c r="B377" s="47"/>
      <c r="C377" s="47" t="str">
        <f>IF(Articles!C377="","",Articles!C377)</f>
        <v/>
      </c>
      <c r="D377" s="47"/>
      <c r="E377" s="47" t="str">
        <f>IF(B377="","",SUMIFS('Journal entrées et sorties'!D$8:D$400,'Journal entrées et sorties'!C$8:C$400,C377))</f>
        <v/>
      </c>
      <c r="F377" s="47" t="str">
        <f>IF(C377="","",SUMIFS('Journal entrées et sorties'!E$8:E$500,'Journal entrées et sorties'!C$8:C$500,C377))</f>
        <v/>
      </c>
      <c r="G377" s="48" t="str">
        <f t="shared" si="6"/>
        <v/>
      </c>
    </row>
    <row r="378" spans="2:7">
      <c r="B378" s="47"/>
      <c r="C378" s="47" t="str">
        <f>IF(Articles!C378="","",Articles!C378)</f>
        <v/>
      </c>
      <c r="D378" s="47"/>
      <c r="E378" s="47" t="str">
        <f>IF(B378="","",SUMIFS('Journal entrées et sorties'!D$8:D$400,'Journal entrées et sorties'!C$8:C$400,C378))</f>
        <v/>
      </c>
      <c r="F378" s="47" t="str">
        <f>IF(C378="","",SUMIFS('Journal entrées et sorties'!E$8:E$500,'Journal entrées et sorties'!C$8:C$500,C378))</f>
        <v/>
      </c>
      <c r="G378" s="48" t="str">
        <f t="shared" si="6"/>
        <v/>
      </c>
    </row>
    <row r="379" spans="2:7">
      <c r="B379" s="47"/>
      <c r="C379" s="47" t="str">
        <f>IF(Articles!C379="","",Articles!C379)</f>
        <v/>
      </c>
      <c r="D379" s="47"/>
      <c r="E379" s="47" t="str">
        <f>IF(B379="","",SUMIFS('Journal entrées et sorties'!D$8:D$400,'Journal entrées et sorties'!C$8:C$400,C379))</f>
        <v/>
      </c>
      <c r="F379" s="47" t="str">
        <f>IF(C379="","",SUMIFS('Journal entrées et sorties'!E$8:E$500,'Journal entrées et sorties'!C$8:C$500,C379))</f>
        <v/>
      </c>
      <c r="G379" s="48" t="str">
        <f t="shared" si="6"/>
        <v/>
      </c>
    </row>
    <row r="380" spans="2:7">
      <c r="B380" s="47"/>
      <c r="C380" s="47" t="str">
        <f>IF(Articles!C380="","",Articles!C380)</f>
        <v/>
      </c>
      <c r="D380" s="47"/>
      <c r="E380" s="47" t="str">
        <f>IF(B380="","",SUMIFS('Journal entrées et sorties'!D$8:D$400,'Journal entrées et sorties'!C$8:C$400,C380))</f>
        <v/>
      </c>
      <c r="F380" s="47" t="str">
        <f>IF(C380="","",SUMIFS('Journal entrées et sorties'!E$8:E$500,'Journal entrées et sorties'!C$8:C$500,C380))</f>
        <v/>
      </c>
      <c r="G380" s="48" t="str">
        <f t="shared" si="6"/>
        <v/>
      </c>
    </row>
    <row r="381" spans="2:7">
      <c r="B381" s="47"/>
      <c r="C381" s="47" t="str">
        <f>IF(Articles!C381="","",Articles!C381)</f>
        <v/>
      </c>
      <c r="D381" s="47"/>
      <c r="E381" s="47" t="str">
        <f>IF(B381="","",SUMIFS('Journal entrées et sorties'!D$8:D$400,'Journal entrées et sorties'!C$8:C$400,C381))</f>
        <v/>
      </c>
      <c r="F381" s="47" t="str">
        <f>IF(C381="","",SUMIFS('Journal entrées et sorties'!E$8:E$500,'Journal entrées et sorties'!C$8:C$500,C381))</f>
        <v/>
      </c>
      <c r="G381" s="48" t="str">
        <f t="shared" si="6"/>
        <v/>
      </c>
    </row>
    <row r="382" spans="2:7">
      <c r="B382" s="47"/>
      <c r="C382" s="47" t="str">
        <f>IF(Articles!C382="","",Articles!C382)</f>
        <v/>
      </c>
      <c r="D382" s="47"/>
      <c r="E382" s="47" t="str">
        <f>IF(B382="","",SUMIFS('Journal entrées et sorties'!D$8:D$400,'Journal entrées et sorties'!C$8:C$400,C382))</f>
        <v/>
      </c>
      <c r="F382" s="47" t="str">
        <f>IF(C382="","",SUMIFS('Journal entrées et sorties'!E$8:E$500,'Journal entrées et sorties'!C$8:C$500,C382))</f>
        <v/>
      </c>
      <c r="G382" s="48" t="str">
        <f t="shared" si="6"/>
        <v/>
      </c>
    </row>
    <row r="383" spans="2:7">
      <c r="B383" s="47"/>
      <c r="C383" s="47" t="str">
        <f>IF(Articles!C383="","",Articles!C383)</f>
        <v/>
      </c>
      <c r="D383" s="47"/>
      <c r="E383" s="47" t="str">
        <f>IF(B383="","",SUMIFS('Journal entrées et sorties'!D$8:D$400,'Journal entrées et sorties'!C$8:C$400,C383))</f>
        <v/>
      </c>
      <c r="F383" s="47" t="str">
        <f>IF(C383="","",SUMIFS('Journal entrées et sorties'!E$8:E$500,'Journal entrées et sorties'!C$8:C$500,C383))</f>
        <v/>
      </c>
      <c r="G383" s="48" t="str">
        <f t="shared" si="6"/>
        <v/>
      </c>
    </row>
    <row r="384" spans="2:7">
      <c r="B384" s="47"/>
      <c r="C384" s="47" t="str">
        <f>IF(Articles!C384="","",Articles!C384)</f>
        <v/>
      </c>
      <c r="D384" s="47"/>
      <c r="E384" s="47" t="str">
        <f>IF(B384="","",SUMIFS('Journal entrées et sorties'!D$8:D$400,'Journal entrées et sorties'!C$8:C$400,C384))</f>
        <v/>
      </c>
      <c r="F384" s="47" t="str">
        <f>IF(C384="","",SUMIFS('Journal entrées et sorties'!E$8:E$500,'Journal entrées et sorties'!C$8:C$500,C384))</f>
        <v/>
      </c>
      <c r="G384" s="48" t="str">
        <f t="shared" si="6"/>
        <v/>
      </c>
    </row>
    <row r="385" spans="2:7">
      <c r="B385" s="47"/>
      <c r="C385" s="47" t="str">
        <f>IF(Articles!C385="","",Articles!C385)</f>
        <v/>
      </c>
      <c r="D385" s="47"/>
      <c r="E385" s="47" t="str">
        <f>IF(B385="","",SUMIFS('Journal entrées et sorties'!D$8:D$400,'Journal entrées et sorties'!C$8:C$400,C385))</f>
        <v/>
      </c>
      <c r="F385" s="47" t="str">
        <f>IF(C385="","",SUMIFS('Journal entrées et sorties'!E$8:E$500,'Journal entrées et sorties'!C$8:C$500,C385))</f>
        <v/>
      </c>
      <c r="G385" s="48" t="str">
        <f t="shared" si="6"/>
        <v/>
      </c>
    </row>
    <row r="386" spans="2:7">
      <c r="B386" s="47"/>
      <c r="C386" s="47" t="str">
        <f>IF(Articles!C386="","",Articles!C386)</f>
        <v/>
      </c>
      <c r="D386" s="47"/>
      <c r="E386" s="47" t="str">
        <f>IF(B386="","",SUMIFS('Journal entrées et sorties'!D$8:D$400,'Journal entrées et sorties'!C$8:C$400,C386))</f>
        <v/>
      </c>
      <c r="F386" s="47" t="str">
        <f>IF(C386="","",SUMIFS('Journal entrées et sorties'!E$8:E$500,'Journal entrées et sorties'!C$8:C$500,C386))</f>
        <v/>
      </c>
      <c r="G386" s="48" t="str">
        <f t="shared" si="6"/>
        <v/>
      </c>
    </row>
    <row r="387" spans="2:7">
      <c r="B387" s="47"/>
      <c r="C387" s="47" t="str">
        <f>IF(Articles!C387="","",Articles!C387)</f>
        <v/>
      </c>
      <c r="D387" s="47"/>
      <c r="E387" s="47" t="str">
        <f>IF(B387="","",SUMIFS('Journal entrées et sorties'!D$8:D$400,'Journal entrées et sorties'!C$8:C$400,C387))</f>
        <v/>
      </c>
      <c r="F387" s="47" t="str">
        <f>IF(C387="","",SUMIFS('Journal entrées et sorties'!E$8:E$500,'Journal entrées et sorties'!C$8:C$500,C387))</f>
        <v/>
      </c>
      <c r="G387" s="48" t="str">
        <f t="shared" si="6"/>
        <v/>
      </c>
    </row>
    <row r="388" spans="2:7">
      <c r="B388" s="47"/>
      <c r="C388" s="47" t="str">
        <f>IF(Articles!C388="","",Articles!C388)</f>
        <v/>
      </c>
      <c r="D388" s="47"/>
      <c r="E388" s="47" t="str">
        <f>IF(B388="","",SUMIFS('Journal entrées et sorties'!D$8:D$400,'Journal entrées et sorties'!C$8:C$400,C388))</f>
        <v/>
      </c>
      <c r="F388" s="47" t="str">
        <f>IF(C388="","",SUMIFS('Journal entrées et sorties'!E$8:E$500,'Journal entrées et sorties'!C$8:C$500,C388))</f>
        <v/>
      </c>
      <c r="G388" s="48" t="str">
        <f t="shared" si="6"/>
        <v/>
      </c>
    </row>
    <row r="389" spans="2:7">
      <c r="B389" s="47"/>
      <c r="C389" s="47" t="str">
        <f>IF(Articles!C389="","",Articles!C389)</f>
        <v/>
      </c>
      <c r="D389" s="47"/>
      <c r="E389" s="47" t="str">
        <f>IF(B389="","",SUMIFS('Journal entrées et sorties'!D$8:D$400,'Journal entrées et sorties'!C$8:C$400,C389))</f>
        <v/>
      </c>
      <c r="F389" s="47" t="str">
        <f>IF(C389="","",SUMIFS('Journal entrées et sorties'!E$8:E$500,'Journal entrées et sorties'!C$8:C$500,C389))</f>
        <v/>
      </c>
      <c r="G389" s="48" t="str">
        <f t="shared" si="6"/>
        <v/>
      </c>
    </row>
    <row r="390" spans="2:7">
      <c r="B390" s="47"/>
      <c r="C390" s="47" t="str">
        <f>IF(Articles!C390="","",Articles!C390)</f>
        <v/>
      </c>
      <c r="D390" s="47"/>
      <c r="E390" s="47" t="str">
        <f>IF(B390="","",SUMIFS('Journal entrées et sorties'!D$8:D$400,'Journal entrées et sorties'!C$8:C$400,C390))</f>
        <v/>
      </c>
      <c r="F390" s="47" t="str">
        <f>IF(C390="","",SUMIFS('Journal entrées et sorties'!E$8:E$500,'Journal entrées et sorties'!C$8:C$500,C390))</f>
        <v/>
      </c>
      <c r="G390" s="48" t="str">
        <f t="shared" si="6"/>
        <v/>
      </c>
    </row>
    <row r="391" spans="2:7">
      <c r="B391" s="47"/>
      <c r="C391" s="47" t="str">
        <f>IF(Articles!C391="","",Articles!C391)</f>
        <v/>
      </c>
      <c r="D391" s="47"/>
      <c r="E391" s="47" t="str">
        <f>IF(B391="","",SUMIFS('Journal entrées et sorties'!D$8:D$400,'Journal entrées et sorties'!C$8:C$400,C391))</f>
        <v/>
      </c>
      <c r="F391" s="47" t="str">
        <f>IF(C391="","",SUMIFS('Journal entrées et sorties'!E$8:E$500,'Journal entrées et sorties'!C$8:C$500,C391))</f>
        <v/>
      </c>
      <c r="G391" s="48" t="str">
        <f t="shared" si="6"/>
        <v/>
      </c>
    </row>
    <row r="392" spans="2:7">
      <c r="B392" s="47"/>
      <c r="C392" s="47" t="str">
        <f>IF(Articles!C392="","",Articles!C392)</f>
        <v/>
      </c>
      <c r="D392" s="47"/>
      <c r="E392" s="47" t="str">
        <f>IF(B392="","",SUMIFS('Journal entrées et sorties'!D$8:D$400,'Journal entrées et sorties'!C$8:C$400,C392))</f>
        <v/>
      </c>
      <c r="F392" s="47" t="str">
        <f>IF(C392="","",SUMIFS('Journal entrées et sorties'!E$8:E$500,'Journal entrées et sorties'!C$8:C$500,C392))</f>
        <v/>
      </c>
      <c r="G392" s="48" t="str">
        <f t="shared" si="6"/>
        <v/>
      </c>
    </row>
    <row r="393" spans="2:7">
      <c r="B393" s="47"/>
      <c r="C393" s="47" t="str">
        <f>IF(Articles!C393="","",Articles!C393)</f>
        <v/>
      </c>
      <c r="D393" s="47"/>
      <c r="E393" s="47" t="str">
        <f>IF(B393="","",SUMIFS('Journal entrées et sorties'!D$8:D$400,'Journal entrées et sorties'!C$8:C$400,C393))</f>
        <v/>
      </c>
      <c r="F393" s="47" t="str">
        <f>IF(C393="","",SUMIFS('Journal entrées et sorties'!E$8:E$500,'Journal entrées et sorties'!C$8:C$500,C393))</f>
        <v/>
      </c>
      <c r="G393" s="48" t="str">
        <f t="shared" si="6"/>
        <v/>
      </c>
    </row>
    <row r="394" spans="2:7">
      <c r="B394" s="47"/>
      <c r="C394" s="47" t="str">
        <f>IF(Articles!C394="","",Articles!C394)</f>
        <v/>
      </c>
      <c r="D394" s="47"/>
      <c r="E394" s="47" t="str">
        <f>IF(B394="","",SUMIFS('Journal entrées et sorties'!D$8:D$400,'Journal entrées et sorties'!C$8:C$400,C394))</f>
        <v/>
      </c>
      <c r="F394" s="47" t="str">
        <f>IF(C394="","",SUMIFS('Journal entrées et sorties'!E$8:E$500,'Journal entrées et sorties'!C$8:C$500,C394))</f>
        <v/>
      </c>
      <c r="G394" s="48" t="str">
        <f t="shared" si="6"/>
        <v/>
      </c>
    </row>
    <row r="395" spans="2:7">
      <c r="B395" s="47"/>
      <c r="C395" s="47" t="str">
        <f>IF(Articles!C395="","",Articles!C395)</f>
        <v/>
      </c>
      <c r="D395" s="47"/>
      <c r="E395" s="47" t="str">
        <f>IF(B395="","",SUMIFS('Journal entrées et sorties'!D$8:D$400,'Journal entrées et sorties'!C$8:C$400,C395))</f>
        <v/>
      </c>
      <c r="F395" s="47" t="str">
        <f>IF(C395="","",SUMIFS('Journal entrées et sorties'!E$8:E$500,'Journal entrées et sorties'!C$8:C$500,C395))</f>
        <v/>
      </c>
      <c r="G395" s="48" t="str">
        <f t="shared" si="6"/>
        <v/>
      </c>
    </row>
    <row r="396" spans="2:7">
      <c r="B396" s="47"/>
      <c r="C396" s="47" t="str">
        <f>IF(Articles!C396="","",Articles!C396)</f>
        <v/>
      </c>
      <c r="D396" s="47"/>
      <c r="E396" s="47" t="str">
        <f>IF(B396="","",SUMIFS('Journal entrées et sorties'!D$8:D$400,'Journal entrées et sorties'!C$8:C$400,C396))</f>
        <v/>
      </c>
      <c r="F396" s="47" t="str">
        <f>IF(C396="","",SUMIFS('Journal entrées et sorties'!E$8:E$500,'Journal entrées et sorties'!C$8:C$500,C396))</f>
        <v/>
      </c>
      <c r="G396" s="48" t="str">
        <f t="shared" si="6"/>
        <v/>
      </c>
    </row>
    <row r="397" spans="2:7">
      <c r="B397" s="47"/>
      <c r="C397" s="47" t="str">
        <f>IF(Articles!C397="","",Articles!C397)</f>
        <v/>
      </c>
      <c r="D397" s="47"/>
      <c r="E397" s="47" t="str">
        <f>IF(B397="","",SUMIFS('Journal entrées et sorties'!D$8:D$400,'Journal entrées et sorties'!C$8:C$400,C397))</f>
        <v/>
      </c>
      <c r="F397" s="47" t="str">
        <f>IF(C397="","",SUMIFS('Journal entrées et sorties'!E$8:E$500,'Journal entrées et sorties'!C$8:C$500,C397))</f>
        <v/>
      </c>
      <c r="G397" s="48" t="str">
        <f t="shared" si="6"/>
        <v/>
      </c>
    </row>
    <row r="398" spans="2:7">
      <c r="B398" s="47"/>
      <c r="C398" s="47" t="str">
        <f>IF(Articles!C398="","",Articles!C398)</f>
        <v/>
      </c>
      <c r="D398" s="47"/>
      <c r="E398" s="47" t="str">
        <f>IF(B398="","",SUMIFS('Journal entrées et sorties'!D$8:D$400,'Journal entrées et sorties'!C$8:C$400,C398))</f>
        <v/>
      </c>
      <c r="F398" s="47" t="str">
        <f>IF(C398="","",SUMIFS('Journal entrées et sorties'!E$8:E$500,'Journal entrées et sorties'!C$8:C$500,C398))</f>
        <v/>
      </c>
      <c r="G398" s="48" t="str">
        <f t="shared" si="6"/>
        <v/>
      </c>
    </row>
    <row r="399" spans="2:7">
      <c r="B399" s="47"/>
      <c r="C399" s="47" t="str">
        <f>IF(Articles!C399="","",Articles!C399)</f>
        <v/>
      </c>
      <c r="D399" s="47"/>
      <c r="E399" s="47" t="str">
        <f>IF(B399="","",SUMIFS('Journal entrées et sorties'!D$8:D$400,'Journal entrées et sorties'!C$8:C$400,C399))</f>
        <v/>
      </c>
      <c r="F399" s="47" t="str">
        <f>IF(C399="","",SUMIFS('Journal entrées et sorties'!E$8:E$500,'Journal entrées et sorties'!C$8:C$500,C399))</f>
        <v/>
      </c>
      <c r="G399" s="48" t="str">
        <f t="shared" ref="G399:G461" si="7">IF(C399="","",D399+E399-F399)</f>
        <v/>
      </c>
    </row>
    <row r="400" spans="2:7">
      <c r="B400" s="47"/>
      <c r="C400" s="47" t="str">
        <f>IF(Articles!C400="","",Articles!C400)</f>
        <v/>
      </c>
      <c r="D400" s="47"/>
      <c r="E400" s="47" t="str">
        <f>IF(B400="","",SUMIFS('Journal entrées et sorties'!D$8:D$400,'Journal entrées et sorties'!C$8:C$400,C400))</f>
        <v/>
      </c>
      <c r="F400" s="47" t="str">
        <f>IF(C400="","",SUMIFS('Journal entrées et sorties'!E$8:E$500,'Journal entrées et sorties'!C$8:C$500,C400))</f>
        <v/>
      </c>
      <c r="G400" s="48" t="str">
        <f t="shared" si="7"/>
        <v/>
      </c>
    </row>
    <row r="401" spans="2:7">
      <c r="B401" s="47"/>
      <c r="C401" s="47" t="str">
        <f>IF(Articles!C401="","",Articles!C401)</f>
        <v/>
      </c>
      <c r="D401" s="47"/>
      <c r="E401" s="47" t="str">
        <f>IF(B401="","",SUMIFS('Journal entrées et sorties'!D$8:D$400,'Journal entrées et sorties'!C$8:C$400,C401))</f>
        <v/>
      </c>
      <c r="F401" s="47" t="str">
        <f>IF(C401="","",SUMIFS('Journal entrées et sorties'!E$8:E$500,'Journal entrées et sorties'!C$8:C$500,C401))</f>
        <v/>
      </c>
      <c r="G401" s="48" t="str">
        <f t="shared" si="7"/>
        <v/>
      </c>
    </row>
    <row r="402" spans="2:7">
      <c r="B402" s="47"/>
      <c r="C402" s="47" t="str">
        <f>IF(Articles!C402="","",Articles!C402)</f>
        <v/>
      </c>
      <c r="D402" s="47"/>
      <c r="E402" s="47" t="str">
        <f>IF(B402="","",SUMIFS('Journal entrées et sorties'!D$8:D$400,'Journal entrées et sorties'!C$8:C$400,C402))</f>
        <v/>
      </c>
      <c r="F402" s="47" t="str">
        <f>IF(C402="","",SUMIFS('Journal entrées et sorties'!E$8:E$500,'Journal entrées et sorties'!C$8:C$500,C402))</f>
        <v/>
      </c>
      <c r="G402" s="48" t="str">
        <f t="shared" si="7"/>
        <v/>
      </c>
    </row>
    <row r="403" spans="2:7">
      <c r="B403" s="47"/>
      <c r="C403" s="47" t="str">
        <f>IF(Articles!C403="","",Articles!C403)</f>
        <v/>
      </c>
      <c r="D403" s="47"/>
      <c r="E403" s="47" t="str">
        <f>IF(B403="","",SUMIFS('Journal entrées et sorties'!D$8:D$400,'Journal entrées et sorties'!C$8:C$400,C403))</f>
        <v/>
      </c>
      <c r="F403" s="47" t="str">
        <f>IF(C403="","",SUMIFS('Journal entrées et sorties'!E$8:E$500,'Journal entrées et sorties'!C$8:C$500,C403))</f>
        <v/>
      </c>
      <c r="G403" s="48" t="str">
        <f t="shared" si="7"/>
        <v/>
      </c>
    </row>
    <row r="404" spans="2:7">
      <c r="B404" s="47"/>
      <c r="C404" s="47" t="str">
        <f>IF(Articles!C404="","",Articles!C404)</f>
        <v/>
      </c>
      <c r="D404" s="47"/>
      <c r="E404" s="47" t="str">
        <f>IF(B404="","",SUMIFS('Journal entrées et sorties'!D$8:D$400,'Journal entrées et sorties'!C$8:C$400,C404))</f>
        <v/>
      </c>
      <c r="F404" s="47" t="str">
        <f>IF(C404="","",SUMIFS('Journal entrées et sorties'!E$8:E$500,'Journal entrées et sorties'!C$8:C$500,C404))</f>
        <v/>
      </c>
      <c r="G404" s="48" t="str">
        <f t="shared" si="7"/>
        <v/>
      </c>
    </row>
    <row r="405" spans="2:7">
      <c r="B405" s="47"/>
      <c r="C405" s="47" t="str">
        <f>IF(Articles!C405="","",Articles!C405)</f>
        <v/>
      </c>
      <c r="D405" s="47"/>
      <c r="E405" s="47" t="str">
        <f>IF(B405="","",SUMIFS('Journal entrées et sorties'!D$8:D$400,'Journal entrées et sorties'!C$8:C$400,C405))</f>
        <v/>
      </c>
      <c r="F405" s="47" t="str">
        <f>IF(C405="","",SUMIFS('Journal entrées et sorties'!E$8:E$500,'Journal entrées et sorties'!C$8:C$500,C405))</f>
        <v/>
      </c>
      <c r="G405" s="48" t="str">
        <f t="shared" si="7"/>
        <v/>
      </c>
    </row>
    <row r="406" spans="2:7">
      <c r="B406" s="47"/>
      <c r="C406" s="47" t="str">
        <f>IF(Articles!C406="","",Articles!C406)</f>
        <v/>
      </c>
      <c r="D406" s="47"/>
      <c r="E406" s="47" t="str">
        <f>IF(B406="","",SUMIFS('Journal entrées et sorties'!D$8:D$400,'Journal entrées et sorties'!C$8:C$400,C406))</f>
        <v/>
      </c>
      <c r="F406" s="47" t="str">
        <f>IF(C406="","",SUMIFS('Journal entrées et sorties'!E$8:E$500,'Journal entrées et sorties'!C$8:C$500,C406))</f>
        <v/>
      </c>
      <c r="G406" s="48" t="str">
        <f t="shared" si="7"/>
        <v/>
      </c>
    </row>
    <row r="407" spans="2:7">
      <c r="B407" s="47"/>
      <c r="C407" s="47" t="str">
        <f>IF(Articles!C407="","",Articles!C407)</f>
        <v/>
      </c>
      <c r="D407" s="47"/>
      <c r="E407" s="47" t="str">
        <f>IF(B407="","",SUMIFS('Journal entrées et sorties'!D$8:D$400,'Journal entrées et sorties'!C$8:C$400,C407))</f>
        <v/>
      </c>
      <c r="F407" s="47" t="str">
        <f>IF(C407="","",SUMIFS('Journal entrées et sorties'!E$8:E$500,'Journal entrées et sorties'!C$8:C$500,C407))</f>
        <v/>
      </c>
      <c r="G407" s="48" t="str">
        <f t="shared" si="7"/>
        <v/>
      </c>
    </row>
    <row r="408" spans="2:7">
      <c r="B408" s="47"/>
      <c r="C408" s="47" t="str">
        <f>IF(Articles!C408="","",Articles!C408)</f>
        <v/>
      </c>
      <c r="D408" s="47"/>
      <c r="E408" s="47" t="str">
        <f>IF(B408="","",SUMIFS('Journal entrées et sorties'!D$8:D$400,'Journal entrées et sorties'!C$8:C$400,C408))</f>
        <v/>
      </c>
      <c r="F408" s="47" t="str">
        <f>IF(C408="","",SUMIFS('Journal entrées et sorties'!E$8:E$500,'Journal entrées et sorties'!C$8:C$500,C408))</f>
        <v/>
      </c>
      <c r="G408" s="48" t="str">
        <f t="shared" si="7"/>
        <v/>
      </c>
    </row>
    <row r="409" spans="2:7">
      <c r="B409" s="47"/>
      <c r="C409" s="47" t="str">
        <f>IF(Articles!C409="","",Articles!C409)</f>
        <v/>
      </c>
      <c r="D409" s="47"/>
      <c r="E409" s="47" t="str">
        <f>IF(B409="","",SUMIFS('Journal entrées et sorties'!D$8:D$400,'Journal entrées et sorties'!C$8:C$400,C409))</f>
        <v/>
      </c>
      <c r="F409" s="47" t="str">
        <f>IF(C409="","",SUMIFS('Journal entrées et sorties'!E$8:E$500,'Journal entrées et sorties'!C$8:C$500,C409))</f>
        <v/>
      </c>
      <c r="G409" s="48" t="str">
        <f t="shared" si="7"/>
        <v/>
      </c>
    </row>
    <row r="410" spans="2:7">
      <c r="B410" s="47"/>
      <c r="C410" s="47" t="str">
        <f>IF(Articles!C410="","",Articles!C410)</f>
        <v/>
      </c>
      <c r="D410" s="47"/>
      <c r="E410" s="47" t="str">
        <f>IF(B410="","",SUMIFS('Journal entrées et sorties'!D$8:D$400,'Journal entrées et sorties'!C$8:C$400,C410))</f>
        <v/>
      </c>
      <c r="F410" s="47" t="str">
        <f>IF(C410="","",SUMIFS('Journal entrées et sorties'!E$8:E$500,'Journal entrées et sorties'!C$8:C$500,C410))</f>
        <v/>
      </c>
      <c r="G410" s="48" t="str">
        <f t="shared" si="7"/>
        <v/>
      </c>
    </row>
    <row r="411" spans="2:7">
      <c r="B411" s="47"/>
      <c r="C411" s="47" t="str">
        <f>IF(Articles!C411="","",Articles!C411)</f>
        <v/>
      </c>
      <c r="D411" s="47"/>
      <c r="E411" s="47" t="str">
        <f>IF(B411="","",SUMIFS('Journal entrées et sorties'!D$8:D$400,'Journal entrées et sorties'!C$8:C$400,C411))</f>
        <v/>
      </c>
      <c r="F411" s="47" t="str">
        <f>IF(C411="","",SUMIFS('Journal entrées et sorties'!E$8:E$500,'Journal entrées et sorties'!C$8:C$500,C411))</f>
        <v/>
      </c>
      <c r="G411" s="48" t="str">
        <f t="shared" si="7"/>
        <v/>
      </c>
    </row>
    <row r="412" spans="2:7">
      <c r="B412" s="47"/>
      <c r="C412" s="47" t="str">
        <f>IF(Articles!C412="","",Articles!C412)</f>
        <v/>
      </c>
      <c r="D412" s="47"/>
      <c r="E412" s="47" t="str">
        <f>IF(B412="","",SUMIFS('Journal entrées et sorties'!D$8:D$400,'Journal entrées et sorties'!C$8:C$400,C412))</f>
        <v/>
      </c>
      <c r="F412" s="47" t="str">
        <f>IF(C412="","",SUMIFS('Journal entrées et sorties'!E$8:E$500,'Journal entrées et sorties'!C$8:C$500,C412))</f>
        <v/>
      </c>
      <c r="G412" s="48" t="str">
        <f t="shared" si="7"/>
        <v/>
      </c>
    </row>
    <row r="413" spans="2:7">
      <c r="B413" s="47"/>
      <c r="C413" s="47" t="str">
        <f>IF(Articles!C413="","",Articles!C413)</f>
        <v/>
      </c>
      <c r="D413" s="47"/>
      <c r="E413" s="47" t="str">
        <f>IF(B413="","",SUMIFS('Journal entrées et sorties'!D$8:D$400,'Journal entrées et sorties'!C$8:C$400,C413))</f>
        <v/>
      </c>
      <c r="F413" s="47" t="str">
        <f>IF(C413="","",SUMIFS('Journal entrées et sorties'!E$8:E$500,'Journal entrées et sorties'!C$8:C$500,C413))</f>
        <v/>
      </c>
      <c r="G413" s="48" t="str">
        <f t="shared" si="7"/>
        <v/>
      </c>
    </row>
    <row r="414" spans="2:7">
      <c r="B414" s="47"/>
      <c r="C414" s="47" t="str">
        <f>IF(Articles!C414="","",Articles!C414)</f>
        <v/>
      </c>
      <c r="D414" s="47"/>
      <c r="E414" s="47" t="str">
        <f>IF(B414="","",SUMIFS('Journal entrées et sorties'!D$8:D$400,'Journal entrées et sorties'!C$8:C$400,C414))</f>
        <v/>
      </c>
      <c r="F414" s="47" t="str">
        <f>IF(C414="","",SUMIFS('Journal entrées et sorties'!E$8:E$500,'Journal entrées et sorties'!C$8:C$500,C414))</f>
        <v/>
      </c>
      <c r="G414" s="48" t="str">
        <f t="shared" si="7"/>
        <v/>
      </c>
    </row>
    <row r="415" spans="2:7">
      <c r="B415" s="47"/>
      <c r="C415" s="47" t="str">
        <f>IF(Articles!C415="","",Articles!C415)</f>
        <v/>
      </c>
      <c r="D415" s="47"/>
      <c r="E415" s="47" t="str">
        <f>IF(B415="","",SUMIFS('Journal entrées et sorties'!D$8:D$400,'Journal entrées et sorties'!C$8:C$400,C415))</f>
        <v/>
      </c>
      <c r="F415" s="47" t="str">
        <f>IF(C415="","",SUMIFS('Journal entrées et sorties'!E$8:E$500,'Journal entrées et sorties'!C$8:C$500,C415))</f>
        <v/>
      </c>
      <c r="G415" s="48" t="str">
        <f t="shared" si="7"/>
        <v/>
      </c>
    </row>
    <row r="416" spans="2:7">
      <c r="B416" s="47"/>
      <c r="C416" s="47" t="str">
        <f>IF(Articles!C416="","",Articles!C416)</f>
        <v/>
      </c>
      <c r="D416" s="47"/>
      <c r="E416" s="47" t="str">
        <f>IF(B416="","",SUMIFS('Journal entrées et sorties'!D$8:D$400,'Journal entrées et sorties'!C$8:C$400,C416))</f>
        <v/>
      </c>
      <c r="F416" s="47" t="str">
        <f>IF(C416="","",SUMIFS('Journal entrées et sorties'!E$8:E$500,'Journal entrées et sorties'!C$8:C$500,C416))</f>
        <v/>
      </c>
      <c r="G416" s="48" t="str">
        <f t="shared" si="7"/>
        <v/>
      </c>
    </row>
    <row r="417" spans="2:7">
      <c r="B417" s="47"/>
      <c r="C417" s="47" t="str">
        <f>IF(Articles!C417="","",Articles!C417)</f>
        <v/>
      </c>
      <c r="D417" s="47"/>
      <c r="E417" s="47" t="str">
        <f>IF(B417="","",SUMIFS('Journal entrées et sorties'!D$8:D$400,'Journal entrées et sorties'!C$8:C$400,C417))</f>
        <v/>
      </c>
      <c r="F417" s="47" t="str">
        <f>IF(C417="","",SUMIFS('Journal entrées et sorties'!E$8:E$500,'Journal entrées et sorties'!C$8:C$500,C417))</f>
        <v/>
      </c>
      <c r="G417" s="48" t="str">
        <f t="shared" si="7"/>
        <v/>
      </c>
    </row>
    <row r="418" spans="2:7">
      <c r="B418" s="47"/>
      <c r="C418" s="47" t="str">
        <f>IF(Articles!C418="","",Articles!C418)</f>
        <v/>
      </c>
      <c r="D418" s="47"/>
      <c r="E418" s="47" t="str">
        <f>IF(B418="","",SUMIFS('Journal entrées et sorties'!D$8:D$400,'Journal entrées et sorties'!C$8:C$400,C418))</f>
        <v/>
      </c>
      <c r="F418" s="47" t="str">
        <f>IF(C418="","",SUMIFS('Journal entrées et sorties'!E$8:E$500,'Journal entrées et sorties'!C$8:C$500,C418))</f>
        <v/>
      </c>
      <c r="G418" s="48" t="str">
        <f t="shared" si="7"/>
        <v/>
      </c>
    </row>
    <row r="419" spans="2:7">
      <c r="B419" s="47"/>
      <c r="C419" s="47" t="str">
        <f>IF(Articles!C419="","",Articles!C419)</f>
        <v/>
      </c>
      <c r="D419" s="47"/>
      <c r="E419" s="47" t="str">
        <f>IF(B419="","",SUMIFS('Journal entrées et sorties'!D$8:D$400,'Journal entrées et sorties'!C$8:C$400,C419))</f>
        <v/>
      </c>
      <c r="F419" s="47" t="str">
        <f>IF(C419="","",SUMIFS('Journal entrées et sorties'!E$8:E$500,'Journal entrées et sorties'!C$8:C$500,C419))</f>
        <v/>
      </c>
      <c r="G419" s="48" t="str">
        <f t="shared" si="7"/>
        <v/>
      </c>
    </row>
    <row r="420" spans="2:7">
      <c r="B420" s="47"/>
      <c r="C420" s="47" t="str">
        <f>IF(Articles!C420="","",Articles!C420)</f>
        <v/>
      </c>
      <c r="D420" s="47"/>
      <c r="E420" s="47" t="str">
        <f>IF(B420="","",SUMIFS('Journal entrées et sorties'!D$8:D$400,'Journal entrées et sorties'!C$8:C$400,C420))</f>
        <v/>
      </c>
      <c r="F420" s="47" t="str">
        <f>IF(C420="","",SUMIFS('Journal entrées et sorties'!E$8:E$500,'Journal entrées et sorties'!C$8:C$500,C420))</f>
        <v/>
      </c>
      <c r="G420" s="48" t="str">
        <f t="shared" si="7"/>
        <v/>
      </c>
    </row>
    <row r="421" spans="2:7">
      <c r="B421" s="47"/>
      <c r="C421" s="47" t="str">
        <f>IF(Articles!C421="","",Articles!C421)</f>
        <v/>
      </c>
      <c r="D421" s="47"/>
      <c r="E421" s="47" t="str">
        <f>IF(B421="","",SUMIFS('Journal entrées et sorties'!D$8:D$400,'Journal entrées et sorties'!C$8:C$400,C421))</f>
        <v/>
      </c>
      <c r="F421" s="47" t="str">
        <f>IF(C421="","",SUMIFS('Journal entrées et sorties'!E$8:E$500,'Journal entrées et sorties'!C$8:C$500,C421))</f>
        <v/>
      </c>
      <c r="G421" s="48" t="str">
        <f t="shared" si="7"/>
        <v/>
      </c>
    </row>
    <row r="422" spans="2:7">
      <c r="B422" s="47"/>
      <c r="C422" s="47" t="str">
        <f>IF(Articles!C422="","",Articles!C422)</f>
        <v/>
      </c>
      <c r="D422" s="47"/>
      <c r="E422" s="47" t="str">
        <f>IF(B422="","",SUMIFS('Journal entrées et sorties'!D$8:D$400,'Journal entrées et sorties'!C$8:C$400,C422))</f>
        <v/>
      </c>
      <c r="F422" s="47" t="str">
        <f>IF(C422="","",SUMIFS('Journal entrées et sorties'!E$8:E$500,'Journal entrées et sorties'!C$8:C$500,C422))</f>
        <v/>
      </c>
      <c r="G422" s="48" t="str">
        <f t="shared" si="7"/>
        <v/>
      </c>
    </row>
    <row r="423" spans="2:7">
      <c r="B423" s="47"/>
      <c r="C423" s="47" t="str">
        <f>IF(Articles!C423="","",Articles!C423)</f>
        <v/>
      </c>
      <c r="D423" s="47"/>
      <c r="E423" s="47" t="str">
        <f>IF(B423="","",SUMIFS('Journal entrées et sorties'!D$8:D$400,'Journal entrées et sorties'!C$8:C$400,C423))</f>
        <v/>
      </c>
      <c r="F423" s="47" t="str">
        <f>IF(C423="","",SUMIFS('Journal entrées et sorties'!E$8:E$500,'Journal entrées et sorties'!C$8:C$500,C423))</f>
        <v/>
      </c>
      <c r="G423" s="48" t="str">
        <f t="shared" si="7"/>
        <v/>
      </c>
    </row>
    <row r="424" spans="2:7">
      <c r="B424" s="47"/>
      <c r="C424" s="47" t="str">
        <f>IF(Articles!C424="","",Articles!C424)</f>
        <v/>
      </c>
      <c r="D424" s="47"/>
      <c r="E424" s="47" t="str">
        <f>IF(B424="","",SUMIFS('Journal entrées et sorties'!D$8:D$400,'Journal entrées et sorties'!C$8:C$400,C424))</f>
        <v/>
      </c>
      <c r="F424" s="47" t="str">
        <f>IF(C424="","",SUMIFS('Journal entrées et sorties'!E$8:E$500,'Journal entrées et sorties'!C$8:C$500,C424))</f>
        <v/>
      </c>
      <c r="G424" s="48" t="str">
        <f t="shared" si="7"/>
        <v/>
      </c>
    </row>
    <row r="425" spans="2:7">
      <c r="B425" s="47"/>
      <c r="C425" s="47" t="str">
        <f>IF(Articles!C425="","",Articles!C425)</f>
        <v/>
      </c>
      <c r="D425" s="47"/>
      <c r="E425" s="47" t="str">
        <f>IF(B425="","",SUMIFS('Journal entrées et sorties'!D$8:D$400,'Journal entrées et sorties'!C$8:C$400,C425))</f>
        <v/>
      </c>
      <c r="F425" s="47" t="str">
        <f>IF(C425="","",SUMIFS('Journal entrées et sorties'!E$8:E$500,'Journal entrées et sorties'!C$8:C$500,C425))</f>
        <v/>
      </c>
      <c r="G425" s="48" t="str">
        <f t="shared" si="7"/>
        <v/>
      </c>
    </row>
    <row r="426" spans="2:7">
      <c r="B426" s="47"/>
      <c r="C426" s="47" t="str">
        <f>IF(Articles!C426="","",Articles!C426)</f>
        <v/>
      </c>
      <c r="D426" s="47"/>
      <c r="E426" s="47" t="str">
        <f>IF(B426="","",SUMIFS('Journal entrées et sorties'!D$8:D$400,'Journal entrées et sorties'!C$8:C$400,C426))</f>
        <v/>
      </c>
      <c r="F426" s="47" t="str">
        <f>IF(C426="","",SUMIFS('Journal entrées et sorties'!E$8:E$500,'Journal entrées et sorties'!C$8:C$500,C426))</f>
        <v/>
      </c>
      <c r="G426" s="48" t="str">
        <f t="shared" si="7"/>
        <v/>
      </c>
    </row>
    <row r="427" spans="2:7">
      <c r="B427" s="47"/>
      <c r="C427" s="47" t="str">
        <f>IF(Articles!C427="","",Articles!C427)</f>
        <v/>
      </c>
      <c r="D427" s="47"/>
      <c r="E427" s="47" t="str">
        <f>IF(B427="","",SUMIFS('Journal entrées et sorties'!D$8:D$400,'Journal entrées et sorties'!C$8:C$400,C427))</f>
        <v/>
      </c>
      <c r="F427" s="47" t="str">
        <f>IF(C427="","",SUMIFS('Journal entrées et sorties'!E$8:E$500,'Journal entrées et sorties'!C$8:C$500,C427))</f>
        <v/>
      </c>
      <c r="G427" s="48" t="str">
        <f t="shared" si="7"/>
        <v/>
      </c>
    </row>
    <row r="428" spans="2:7">
      <c r="B428" s="47"/>
      <c r="C428" s="47" t="str">
        <f>IF(Articles!C428="","",Articles!C428)</f>
        <v/>
      </c>
      <c r="D428" s="47"/>
      <c r="E428" s="47" t="str">
        <f>IF(B428="","",SUMIFS('Journal entrées et sorties'!D$8:D$400,'Journal entrées et sorties'!C$8:C$400,C428))</f>
        <v/>
      </c>
      <c r="F428" s="47" t="str">
        <f>IF(C428="","",SUMIFS('Journal entrées et sorties'!E$8:E$500,'Journal entrées et sorties'!C$8:C$500,C428))</f>
        <v/>
      </c>
      <c r="G428" s="48" t="str">
        <f t="shared" si="7"/>
        <v/>
      </c>
    </row>
    <row r="429" spans="2:7">
      <c r="B429" s="47"/>
      <c r="C429" s="47" t="str">
        <f>IF(Articles!C429="","",Articles!C429)</f>
        <v/>
      </c>
      <c r="D429" s="47"/>
      <c r="E429" s="47" t="str">
        <f>IF(B429="","",SUMIFS('Journal entrées et sorties'!D$8:D$400,'Journal entrées et sorties'!C$8:C$400,C429))</f>
        <v/>
      </c>
      <c r="F429" s="47" t="str">
        <f>IF(C429="","",SUMIFS('Journal entrées et sorties'!E$8:E$500,'Journal entrées et sorties'!C$8:C$500,C429))</f>
        <v/>
      </c>
      <c r="G429" s="48" t="str">
        <f t="shared" si="7"/>
        <v/>
      </c>
    </row>
    <row r="430" spans="2:7">
      <c r="B430" s="47"/>
      <c r="C430" s="47" t="str">
        <f>IF(Articles!C430="","",Articles!C430)</f>
        <v/>
      </c>
      <c r="D430" s="47"/>
      <c r="E430" s="47" t="str">
        <f>IF(B430="","",SUMIFS('Journal entrées et sorties'!D$8:D$400,'Journal entrées et sorties'!C$8:C$400,C430))</f>
        <v/>
      </c>
      <c r="F430" s="47" t="str">
        <f>IF(C430="","",SUMIFS('Journal entrées et sorties'!E$8:E$500,'Journal entrées et sorties'!C$8:C$500,C430))</f>
        <v/>
      </c>
      <c r="G430" s="48" t="str">
        <f t="shared" si="7"/>
        <v/>
      </c>
    </row>
    <row r="431" spans="2:7">
      <c r="B431" s="47"/>
      <c r="C431" s="47" t="str">
        <f>IF(Articles!C431="","",Articles!C431)</f>
        <v/>
      </c>
      <c r="D431" s="47"/>
      <c r="E431" s="47" t="str">
        <f>IF(B431="","",SUMIFS('Journal entrées et sorties'!D$8:D$400,'Journal entrées et sorties'!C$8:C$400,C431))</f>
        <v/>
      </c>
      <c r="F431" s="47" t="str">
        <f>IF(C431="","",SUMIFS('Journal entrées et sorties'!E$8:E$500,'Journal entrées et sorties'!C$8:C$500,C431))</f>
        <v/>
      </c>
      <c r="G431" s="48" t="str">
        <f t="shared" si="7"/>
        <v/>
      </c>
    </row>
    <row r="432" spans="2:7">
      <c r="B432" s="47"/>
      <c r="C432" s="47" t="str">
        <f>IF(Articles!C432="","",Articles!C432)</f>
        <v/>
      </c>
      <c r="D432" s="47"/>
      <c r="E432" s="47" t="str">
        <f>IF(B432="","",SUMIFS('Journal entrées et sorties'!D$8:D$400,'Journal entrées et sorties'!C$8:C$400,C432))</f>
        <v/>
      </c>
      <c r="F432" s="47" t="str">
        <f>IF(C432="","",SUMIFS('Journal entrées et sorties'!E$8:E$500,'Journal entrées et sorties'!C$8:C$500,C432))</f>
        <v/>
      </c>
      <c r="G432" s="48" t="str">
        <f t="shared" si="7"/>
        <v/>
      </c>
    </row>
    <row r="433" spans="2:7">
      <c r="B433" s="47"/>
      <c r="C433" s="47" t="str">
        <f>IF(Articles!C433="","",Articles!C433)</f>
        <v/>
      </c>
      <c r="D433" s="47"/>
      <c r="E433" s="47" t="str">
        <f>IF(B433="","",SUMIFS('Journal entrées et sorties'!D$8:D$400,'Journal entrées et sorties'!C$8:C$400,C433))</f>
        <v/>
      </c>
      <c r="F433" s="47" t="str">
        <f>IF(C433="","",SUMIFS('Journal entrées et sorties'!E$8:E$500,'Journal entrées et sorties'!C$8:C$500,C433))</f>
        <v/>
      </c>
      <c r="G433" s="48" t="str">
        <f t="shared" si="7"/>
        <v/>
      </c>
    </row>
    <row r="434" spans="2:7">
      <c r="B434" s="47"/>
      <c r="C434" s="47" t="str">
        <f>IF(Articles!C434="","",Articles!C434)</f>
        <v/>
      </c>
      <c r="D434" s="47"/>
      <c r="E434" s="47" t="str">
        <f>IF(B434="","",SUMIFS('Journal entrées et sorties'!D$8:D$400,'Journal entrées et sorties'!C$8:C$400,C434))</f>
        <v/>
      </c>
      <c r="F434" s="47" t="str">
        <f>IF(C434="","",SUMIFS('Journal entrées et sorties'!E$8:E$500,'Journal entrées et sorties'!C$8:C$500,C434))</f>
        <v/>
      </c>
      <c r="G434" s="48" t="str">
        <f t="shared" si="7"/>
        <v/>
      </c>
    </row>
    <row r="435" spans="2:7">
      <c r="B435" s="47"/>
      <c r="C435" s="47" t="str">
        <f>IF(Articles!C435="","",Articles!C435)</f>
        <v/>
      </c>
      <c r="D435" s="47"/>
      <c r="E435" s="47" t="str">
        <f>IF(B435="","",SUMIFS('Journal entrées et sorties'!D$8:D$400,'Journal entrées et sorties'!C$8:C$400,C435))</f>
        <v/>
      </c>
      <c r="F435" s="47" t="str">
        <f>IF(C435="","",SUMIFS('Journal entrées et sorties'!E$8:E$500,'Journal entrées et sorties'!C$8:C$500,C435))</f>
        <v/>
      </c>
      <c r="G435" s="48" t="str">
        <f t="shared" si="7"/>
        <v/>
      </c>
    </row>
    <row r="436" spans="2:7">
      <c r="B436" s="47"/>
      <c r="C436" s="47" t="str">
        <f>IF(Articles!C436="","",Articles!C436)</f>
        <v/>
      </c>
      <c r="D436" s="47"/>
      <c r="E436" s="47" t="str">
        <f>IF(B436="","",SUMIFS('Journal entrées et sorties'!D$8:D$400,'Journal entrées et sorties'!C$8:C$400,C436))</f>
        <v/>
      </c>
      <c r="F436" s="47" t="str">
        <f>IF(C436="","",SUMIFS('Journal entrées et sorties'!E$8:E$500,'Journal entrées et sorties'!C$8:C$500,C436))</f>
        <v/>
      </c>
      <c r="G436" s="48" t="str">
        <f t="shared" si="7"/>
        <v/>
      </c>
    </row>
    <row r="437" spans="2:7">
      <c r="B437" s="47"/>
      <c r="C437" s="47" t="str">
        <f>IF(Articles!C437="","",Articles!C437)</f>
        <v/>
      </c>
      <c r="D437" s="47"/>
      <c r="E437" s="47" t="str">
        <f>IF(B437="","",SUMIFS('Journal entrées et sorties'!D$8:D$400,'Journal entrées et sorties'!C$8:C$400,C437))</f>
        <v/>
      </c>
      <c r="F437" s="47" t="str">
        <f>IF(C437="","",SUMIFS('Journal entrées et sorties'!E$8:E$500,'Journal entrées et sorties'!C$8:C$500,C437))</f>
        <v/>
      </c>
      <c r="G437" s="48" t="str">
        <f t="shared" si="7"/>
        <v/>
      </c>
    </row>
    <row r="438" spans="2:7">
      <c r="B438" s="47"/>
      <c r="C438" s="47" t="str">
        <f>IF(Articles!C438="","",Articles!C438)</f>
        <v/>
      </c>
      <c r="D438" s="47"/>
      <c r="E438" s="47" t="str">
        <f>IF(B438="","",SUMIFS('Journal entrées et sorties'!D$8:D$400,'Journal entrées et sorties'!C$8:C$400,C438))</f>
        <v/>
      </c>
      <c r="F438" s="47" t="str">
        <f>IF(C438="","",SUMIFS('Journal entrées et sorties'!E$8:E$500,'Journal entrées et sorties'!C$8:C$500,C438))</f>
        <v/>
      </c>
      <c r="G438" s="48" t="str">
        <f t="shared" si="7"/>
        <v/>
      </c>
    </row>
    <row r="439" spans="2:7">
      <c r="B439" s="47"/>
      <c r="C439" s="47" t="str">
        <f>IF(Articles!C439="","",Articles!C439)</f>
        <v/>
      </c>
      <c r="D439" s="47"/>
      <c r="E439" s="47" t="str">
        <f>IF(B439="","",SUMIFS('Journal entrées et sorties'!D$8:D$400,'Journal entrées et sorties'!C$8:C$400,C439))</f>
        <v/>
      </c>
      <c r="F439" s="47" t="str">
        <f>IF(C439="","",SUMIFS('Journal entrées et sorties'!E$8:E$500,'Journal entrées et sorties'!C$8:C$500,C439))</f>
        <v/>
      </c>
      <c r="G439" s="48" t="str">
        <f t="shared" si="7"/>
        <v/>
      </c>
    </row>
    <row r="440" spans="2:7">
      <c r="B440" s="47"/>
      <c r="C440" s="47" t="str">
        <f>IF(Articles!C440="","",Articles!C440)</f>
        <v/>
      </c>
      <c r="D440" s="47"/>
      <c r="E440" s="47" t="str">
        <f>IF(B440="","",SUMIFS('Journal entrées et sorties'!D$8:D$400,'Journal entrées et sorties'!C$8:C$400,C440))</f>
        <v/>
      </c>
      <c r="F440" s="47" t="str">
        <f>IF(C440="","",SUMIFS('Journal entrées et sorties'!E$8:E$500,'Journal entrées et sorties'!C$8:C$500,C440))</f>
        <v/>
      </c>
      <c r="G440" s="48" t="str">
        <f t="shared" si="7"/>
        <v/>
      </c>
    </row>
    <row r="441" spans="2:7">
      <c r="B441" s="47"/>
      <c r="C441" s="47" t="str">
        <f>IF(Articles!C441="","",Articles!C441)</f>
        <v/>
      </c>
      <c r="D441" s="47"/>
      <c r="E441" s="47" t="str">
        <f>IF(B441="","",SUMIFS('Journal entrées et sorties'!D$8:D$400,'Journal entrées et sorties'!C$8:C$400,C441))</f>
        <v/>
      </c>
      <c r="F441" s="47" t="str">
        <f>IF(C441="","",SUMIFS('Journal entrées et sorties'!E$8:E$500,'Journal entrées et sorties'!C$8:C$500,C441))</f>
        <v/>
      </c>
      <c r="G441" s="48" t="str">
        <f t="shared" si="7"/>
        <v/>
      </c>
    </row>
    <row r="442" spans="2:7">
      <c r="B442" s="47"/>
      <c r="C442" s="47" t="str">
        <f>IF(Articles!C442="","",Articles!C442)</f>
        <v/>
      </c>
      <c r="D442" s="47"/>
      <c r="E442" s="47" t="str">
        <f>IF(B442="","",SUMIFS('Journal entrées et sorties'!D$8:D$400,'Journal entrées et sorties'!C$8:C$400,C442))</f>
        <v/>
      </c>
      <c r="F442" s="47" t="str">
        <f>IF(C442="","",SUMIFS('Journal entrées et sorties'!E$8:E$500,'Journal entrées et sorties'!C$8:C$500,C442))</f>
        <v/>
      </c>
      <c r="G442" s="48" t="str">
        <f t="shared" si="7"/>
        <v/>
      </c>
    </row>
    <row r="443" spans="2:7">
      <c r="B443" s="47"/>
      <c r="C443" s="47" t="str">
        <f>IF(Articles!C443="","",Articles!C443)</f>
        <v/>
      </c>
      <c r="D443" s="47"/>
      <c r="E443" s="47" t="str">
        <f>IF(B443="","",SUMIFS('Journal entrées et sorties'!D$8:D$400,'Journal entrées et sorties'!C$8:C$400,C443))</f>
        <v/>
      </c>
      <c r="F443" s="47" t="str">
        <f>IF(C443="","",SUMIFS('Journal entrées et sorties'!E$8:E$500,'Journal entrées et sorties'!C$8:C$500,C443))</f>
        <v/>
      </c>
      <c r="G443" s="48" t="str">
        <f t="shared" si="7"/>
        <v/>
      </c>
    </row>
    <row r="444" spans="2:7">
      <c r="B444" s="47"/>
      <c r="C444" s="47" t="str">
        <f>IF(Articles!C444="","",Articles!C444)</f>
        <v/>
      </c>
      <c r="D444" s="47"/>
      <c r="E444" s="47" t="str">
        <f>IF(B444="","",SUMIFS('Journal entrées et sorties'!D$8:D$400,'Journal entrées et sorties'!C$8:C$400,C444))</f>
        <v/>
      </c>
      <c r="F444" s="47" t="str">
        <f>IF(C444="","",SUMIFS('Journal entrées et sorties'!E$8:E$500,'Journal entrées et sorties'!C$8:C$500,C444))</f>
        <v/>
      </c>
      <c r="G444" s="48" t="str">
        <f t="shared" si="7"/>
        <v/>
      </c>
    </row>
    <row r="445" spans="2:7">
      <c r="B445" s="47"/>
      <c r="C445" s="47" t="str">
        <f>IF(Articles!C445="","",Articles!C445)</f>
        <v/>
      </c>
      <c r="D445" s="47"/>
      <c r="E445" s="47" t="str">
        <f>IF(B445="","",SUMIFS('Journal entrées et sorties'!D$8:D$400,'Journal entrées et sorties'!C$8:C$400,C445))</f>
        <v/>
      </c>
      <c r="F445" s="47" t="str">
        <f>IF(C445="","",SUMIFS('Journal entrées et sorties'!E$8:E$500,'Journal entrées et sorties'!C$8:C$500,C445))</f>
        <v/>
      </c>
      <c r="G445" s="48" t="str">
        <f t="shared" si="7"/>
        <v/>
      </c>
    </row>
    <row r="446" spans="2:7">
      <c r="B446" s="47"/>
      <c r="C446" s="47" t="str">
        <f>IF(Articles!C446="","",Articles!C446)</f>
        <v/>
      </c>
      <c r="D446" s="47"/>
      <c r="E446" s="47" t="str">
        <f>IF(B446="","",SUMIFS('Journal entrées et sorties'!D$8:D$400,'Journal entrées et sorties'!C$8:C$400,C446))</f>
        <v/>
      </c>
      <c r="F446" s="47" t="str">
        <f>IF(C446="","",SUMIFS('Journal entrées et sorties'!E$8:E$500,'Journal entrées et sorties'!C$8:C$500,C446))</f>
        <v/>
      </c>
      <c r="G446" s="48" t="str">
        <f t="shared" si="7"/>
        <v/>
      </c>
    </row>
    <row r="447" spans="2:7">
      <c r="B447" s="47"/>
      <c r="C447" s="47" t="str">
        <f>IF(Articles!C447="","",Articles!C447)</f>
        <v/>
      </c>
      <c r="D447" s="47"/>
      <c r="E447" s="47" t="str">
        <f>IF(B447="","",SUMIFS('Journal entrées et sorties'!D$8:D$400,'Journal entrées et sorties'!C$8:C$400,C447))</f>
        <v/>
      </c>
      <c r="F447" s="47" t="str">
        <f>IF(C447="","",SUMIFS('Journal entrées et sorties'!E$8:E$500,'Journal entrées et sorties'!C$8:C$500,C447))</f>
        <v/>
      </c>
      <c r="G447" s="48" t="str">
        <f t="shared" si="7"/>
        <v/>
      </c>
    </row>
    <row r="448" spans="2:7">
      <c r="B448" s="47"/>
      <c r="C448" s="47" t="str">
        <f>IF(Articles!C448="","",Articles!C448)</f>
        <v/>
      </c>
      <c r="D448" s="47"/>
      <c r="E448" s="47" t="str">
        <f>IF(B448="","",SUMIFS('Journal entrées et sorties'!D$8:D$400,'Journal entrées et sorties'!C$8:C$400,C448))</f>
        <v/>
      </c>
      <c r="F448" s="47" t="str">
        <f>IF(C448="","",SUMIFS('Journal entrées et sorties'!E$8:E$500,'Journal entrées et sorties'!C$8:C$500,C448))</f>
        <v/>
      </c>
      <c r="G448" s="48" t="str">
        <f t="shared" si="7"/>
        <v/>
      </c>
    </row>
    <row r="449" spans="2:7">
      <c r="B449" s="47"/>
      <c r="C449" s="47" t="str">
        <f>IF(Articles!C449="","",Articles!C449)</f>
        <v/>
      </c>
      <c r="D449" s="47"/>
      <c r="E449" s="47" t="str">
        <f>IF(B449="","",SUMIFS('Journal entrées et sorties'!D$8:D$400,'Journal entrées et sorties'!C$8:C$400,C449))</f>
        <v/>
      </c>
      <c r="F449" s="47" t="str">
        <f>IF(C449="","",SUMIFS('Journal entrées et sorties'!E$8:E$500,'Journal entrées et sorties'!C$8:C$500,C449))</f>
        <v/>
      </c>
      <c r="G449" s="48" t="str">
        <f t="shared" si="7"/>
        <v/>
      </c>
    </row>
    <row r="450" spans="2:7">
      <c r="B450" s="47"/>
      <c r="C450" s="47" t="str">
        <f>IF(Articles!C450="","",Articles!C450)</f>
        <v/>
      </c>
      <c r="D450" s="47"/>
      <c r="E450" s="47" t="str">
        <f>IF(B450="","",SUMIFS('Journal entrées et sorties'!D$8:D$400,'Journal entrées et sorties'!C$8:C$400,C450))</f>
        <v/>
      </c>
      <c r="F450" s="47" t="str">
        <f>IF(C450="","",SUMIFS('Journal entrées et sorties'!E$8:E$500,'Journal entrées et sorties'!C$8:C$500,C450))</f>
        <v/>
      </c>
      <c r="G450" s="48" t="str">
        <f t="shared" si="7"/>
        <v/>
      </c>
    </row>
    <row r="451" spans="2:7">
      <c r="B451" s="47"/>
      <c r="C451" s="47" t="str">
        <f>IF(Articles!C451="","",Articles!C451)</f>
        <v/>
      </c>
      <c r="D451" s="47"/>
      <c r="E451" s="47" t="str">
        <f>IF(B451="","",SUMIFS('Journal entrées et sorties'!D$8:D$400,'Journal entrées et sorties'!C$8:C$400,C451))</f>
        <v/>
      </c>
      <c r="F451" s="47" t="str">
        <f>IF(C451="","",SUMIFS('Journal entrées et sorties'!E$8:E$500,'Journal entrées et sorties'!C$8:C$500,C451))</f>
        <v/>
      </c>
      <c r="G451" s="48" t="str">
        <f t="shared" si="7"/>
        <v/>
      </c>
    </row>
    <row r="452" spans="2:7">
      <c r="B452" s="47"/>
      <c r="C452" s="47" t="str">
        <f>IF(Articles!C452="","",Articles!C452)</f>
        <v/>
      </c>
      <c r="D452" s="47"/>
      <c r="E452" s="47" t="str">
        <f>IF(B452="","",SUMIFS('Journal entrées et sorties'!D$8:D$400,'Journal entrées et sorties'!C$8:C$400,C452))</f>
        <v/>
      </c>
      <c r="F452" s="47" t="str">
        <f>IF(C452="","",SUMIFS('Journal entrées et sorties'!E$8:E$500,'Journal entrées et sorties'!C$8:C$500,C452))</f>
        <v/>
      </c>
      <c r="G452" s="48" t="str">
        <f t="shared" si="7"/>
        <v/>
      </c>
    </row>
    <row r="453" spans="2:7">
      <c r="B453" s="47"/>
      <c r="C453" s="47" t="str">
        <f>IF(Articles!C453="","",Articles!C453)</f>
        <v/>
      </c>
      <c r="D453" s="47"/>
      <c r="E453" s="47" t="str">
        <f>IF(B453="","",SUMIFS('Journal entrées et sorties'!D$8:D$400,'Journal entrées et sorties'!C$8:C$400,C453))</f>
        <v/>
      </c>
      <c r="F453" s="47" t="str">
        <f>IF(C453="","",SUMIFS('Journal entrées et sorties'!E$8:E$500,'Journal entrées et sorties'!C$8:C$500,C453))</f>
        <v/>
      </c>
      <c r="G453" s="48" t="str">
        <f t="shared" si="7"/>
        <v/>
      </c>
    </row>
    <row r="454" spans="2:7">
      <c r="B454" s="47"/>
      <c r="C454" s="47" t="str">
        <f>IF(Articles!C454="","",Articles!C454)</f>
        <v/>
      </c>
      <c r="D454" s="47"/>
      <c r="E454" s="47" t="str">
        <f>IF(B454="","",SUMIFS('Journal entrées et sorties'!D$8:D$400,'Journal entrées et sorties'!C$8:C$400,C454))</f>
        <v/>
      </c>
      <c r="F454" s="47" t="str">
        <f>IF(C454="","",SUMIFS('Journal entrées et sorties'!E$8:E$500,'Journal entrées et sorties'!C$8:C$500,C454))</f>
        <v/>
      </c>
      <c r="G454" s="48" t="str">
        <f t="shared" si="7"/>
        <v/>
      </c>
    </row>
    <row r="455" spans="2:7">
      <c r="B455" s="47"/>
      <c r="C455" s="47" t="str">
        <f>IF(Articles!C455="","",Articles!C455)</f>
        <v/>
      </c>
      <c r="D455" s="47"/>
      <c r="E455" s="47" t="str">
        <f>IF(B455="","",SUMIFS('Journal entrées et sorties'!D$8:D$400,'Journal entrées et sorties'!C$8:C$400,C455))</f>
        <v/>
      </c>
      <c r="F455" s="47" t="str">
        <f>IF(C455="","",SUMIFS('Journal entrées et sorties'!E$8:E$500,'Journal entrées et sorties'!C$8:C$500,C455))</f>
        <v/>
      </c>
      <c r="G455" s="48" t="str">
        <f t="shared" si="7"/>
        <v/>
      </c>
    </row>
    <row r="456" spans="2:7">
      <c r="B456" s="47"/>
      <c r="C456" s="47" t="str">
        <f>IF(Articles!C456="","",Articles!C456)</f>
        <v/>
      </c>
      <c r="D456" s="47"/>
      <c r="E456" s="47" t="str">
        <f>IF(B456="","",SUMIFS('Journal entrées et sorties'!D$8:D$400,'Journal entrées et sorties'!C$8:C$400,C456))</f>
        <v/>
      </c>
      <c r="F456" s="47" t="str">
        <f>IF(C456="","",SUMIFS('Journal entrées et sorties'!E$8:E$500,'Journal entrées et sorties'!C$8:C$500,C456))</f>
        <v/>
      </c>
      <c r="G456" s="48" t="str">
        <f t="shared" si="7"/>
        <v/>
      </c>
    </row>
    <row r="457" spans="2:7">
      <c r="B457" s="47"/>
      <c r="C457" s="47" t="str">
        <f>IF(Articles!C457="","",Articles!C457)</f>
        <v/>
      </c>
      <c r="D457" s="47"/>
      <c r="E457" s="47" t="str">
        <f>IF(B457="","",SUMIFS('Journal entrées et sorties'!D$8:D$400,'Journal entrées et sorties'!C$8:C$400,C457))</f>
        <v/>
      </c>
      <c r="F457" s="47" t="str">
        <f>IF(C457="","",SUMIFS('Journal entrées et sorties'!E$8:E$500,'Journal entrées et sorties'!C$8:C$500,C457))</f>
        <v/>
      </c>
      <c r="G457" s="48" t="str">
        <f t="shared" si="7"/>
        <v/>
      </c>
    </row>
    <row r="458" spans="2:7">
      <c r="B458" s="47"/>
      <c r="C458" s="47" t="str">
        <f>IF(Articles!C458="","",Articles!C458)</f>
        <v/>
      </c>
      <c r="D458" s="47"/>
      <c r="E458" s="47" t="str">
        <f>IF(B458="","",SUMIFS('Journal entrées et sorties'!D$8:D$400,'Journal entrées et sorties'!C$8:C$400,C458))</f>
        <v/>
      </c>
      <c r="F458" s="47" t="str">
        <f>IF(C458="","",SUMIFS('Journal entrées et sorties'!E$8:E$500,'Journal entrées et sorties'!C$8:C$500,C458))</f>
        <v/>
      </c>
      <c r="G458" s="48" t="str">
        <f t="shared" si="7"/>
        <v/>
      </c>
    </row>
    <row r="459" spans="2:7">
      <c r="B459" s="47"/>
      <c r="C459" s="47" t="str">
        <f>IF(Articles!C459="","",Articles!C459)</f>
        <v/>
      </c>
      <c r="D459" s="47"/>
      <c r="E459" s="47" t="str">
        <f>IF(B459="","",SUMIFS('Journal entrées et sorties'!D$8:D$400,'Journal entrées et sorties'!C$8:C$400,C459))</f>
        <v/>
      </c>
      <c r="F459" s="47" t="str">
        <f>IF(C459="","",SUMIFS('Journal entrées et sorties'!E$8:E$500,'Journal entrées et sorties'!C$8:C$500,C459))</f>
        <v/>
      </c>
      <c r="G459" s="48" t="str">
        <f t="shared" si="7"/>
        <v/>
      </c>
    </row>
    <row r="460" spans="2:7">
      <c r="B460" s="47"/>
      <c r="C460" s="47" t="str">
        <f>IF(Articles!C460="","",Articles!C460)</f>
        <v/>
      </c>
      <c r="D460" s="47"/>
      <c r="E460" s="47" t="str">
        <f>IF(B460="","",SUMIFS('Journal entrées et sorties'!D$8:D$400,'Journal entrées et sorties'!C$8:C$400,C460))</f>
        <v/>
      </c>
      <c r="F460" s="47" t="str">
        <f>IF(C460="","",SUMIFS('Journal entrées et sorties'!E$8:E$500,'Journal entrées et sorties'!C$8:C$500,C460))</f>
        <v/>
      </c>
      <c r="G460" s="48" t="str">
        <f t="shared" si="7"/>
        <v/>
      </c>
    </row>
    <row r="461" spans="2:7">
      <c r="B461" s="47"/>
      <c r="C461" s="47" t="str">
        <f>IF(Articles!C461="","",Articles!C461)</f>
        <v/>
      </c>
      <c r="D461" s="47"/>
      <c r="E461" s="47" t="str">
        <f>IF(B461="","",SUMIFS('Journal entrées et sorties'!D$8:D$400,'Journal entrées et sorties'!C$8:C$400,C461))</f>
        <v/>
      </c>
      <c r="F461" s="47" t="str">
        <f>IF(C461="","",SUMIFS('Journal entrées et sorties'!E$8:E$500,'Journal entrées et sorties'!C$8:C$500,C461))</f>
        <v/>
      </c>
      <c r="G461" s="48" t="str">
        <f t="shared" si="7"/>
        <v/>
      </c>
    </row>
    <row r="462" spans="2:7">
      <c r="B462" s="47"/>
      <c r="C462" s="47" t="str">
        <f>IF(Articles!C462="","",Articles!C462)</f>
        <v/>
      </c>
      <c r="D462" s="47"/>
      <c r="E462" s="47" t="str">
        <f>IF(B462="","",SUMIFS('Journal entrées et sorties'!D$8:D$400,'Journal entrées et sorties'!C$8:C$400,C462))</f>
        <v/>
      </c>
      <c r="F462" s="47" t="str">
        <f>IF(C462="","",SUMIFS('Journal entrées et sorties'!E$8:E$500,'Journal entrées et sorties'!C$8:C$500,C462))</f>
        <v/>
      </c>
      <c r="G462" s="47"/>
    </row>
    <row r="463" spans="2:7">
      <c r="B463" s="47"/>
      <c r="C463" s="47" t="str">
        <f>IF(Articles!C463="","",Articles!C463)</f>
        <v/>
      </c>
      <c r="D463" s="47"/>
      <c r="E463" s="47" t="str">
        <f>IF(B463="","",SUMIFS('Journal entrées et sorties'!D$8:D$400,'Journal entrées et sorties'!C$8:C$400,C463))</f>
        <v/>
      </c>
      <c r="F463" s="47" t="str">
        <f>IF(C463="","",SUMIFS('Journal entrées et sorties'!E$8:E$500,'Journal entrées et sorties'!C$8:C$500,C463))</f>
        <v/>
      </c>
      <c r="G463" s="47"/>
    </row>
    <row r="464" spans="2:7">
      <c r="B464" s="47"/>
      <c r="C464" s="47" t="str">
        <f>IF(Articles!C464="","",Articles!C464)</f>
        <v/>
      </c>
      <c r="D464" s="47"/>
      <c r="E464" s="47" t="str">
        <f>IF(B464="","",SUMIFS('Journal entrées et sorties'!D$8:D$400,'Journal entrées et sorties'!C$8:C$400,C464))</f>
        <v/>
      </c>
      <c r="F464" s="47" t="str">
        <f>IF(C464="","",SUMIFS('Journal entrées et sorties'!E$8:E$500,'Journal entrées et sorties'!C$8:C$500,C464))</f>
        <v/>
      </c>
      <c r="G464" s="47"/>
    </row>
    <row r="465" spans="2:7">
      <c r="B465" s="47"/>
      <c r="C465" s="47" t="str">
        <f>IF(Articles!C465="","",Articles!C465)</f>
        <v/>
      </c>
      <c r="D465" s="47"/>
      <c r="E465" s="47" t="str">
        <f>IF(B465="","",SUMIFS('Journal entrées et sorties'!D$8:D$400,'Journal entrées et sorties'!C$8:C$400,C465))</f>
        <v/>
      </c>
      <c r="F465" s="47" t="str">
        <f>IF(C465="","",SUMIFS('Journal entrées et sorties'!E$8:E$500,'Journal entrées et sorties'!C$8:C$500,C465))</f>
        <v/>
      </c>
      <c r="G465" s="47"/>
    </row>
    <row r="466" spans="2:7">
      <c r="B466" s="47"/>
      <c r="C466" s="47"/>
      <c r="D466" s="47"/>
      <c r="E466" s="47" t="str">
        <f>IF(B466="","",SUMIFS('Journal entrées et sorties'!D$8:D$400,'Journal entrées et sorties'!C$8:C$400,C466))</f>
        <v/>
      </c>
      <c r="F466" s="47" t="str">
        <f>IF(C466="","",SUMIFS('Journal entrées et sorties'!E$8:E$500,'Journal entrées et sorties'!C$8:C$500,C466))</f>
        <v/>
      </c>
      <c r="G466" s="47"/>
    </row>
    <row r="467" spans="2:7">
      <c r="B467" s="47"/>
      <c r="C467" s="47"/>
      <c r="D467" s="47"/>
      <c r="E467" s="47" t="str">
        <f>IF(B467="","",SUMIFS('Journal entrées et sorties'!D$8:D$400,'Journal entrées et sorties'!C$8:C$400,C467))</f>
        <v/>
      </c>
      <c r="F467" s="47"/>
      <c r="G467" s="47"/>
    </row>
    <row r="468" spans="2:7">
      <c r="B468" s="47"/>
      <c r="C468" s="47"/>
      <c r="D468" s="47"/>
      <c r="E468" s="47" t="str">
        <f>IF(B468="","",SUMIFS('Journal entrées et sorties'!D$8:D$400,'Journal entrées et sorties'!C$8:C$400,C468))</f>
        <v/>
      </c>
      <c r="F468" s="47"/>
      <c r="G468" s="47"/>
    </row>
    <row r="469" spans="2:7">
      <c r="B469" s="47"/>
      <c r="C469" s="47"/>
      <c r="D469" s="47"/>
      <c r="E469" s="47" t="str">
        <f>IF(B469="","",SUMIFS('Journal entrées et sorties'!D$8:D$400,'Journal entrées et sorties'!C$8:C$400,C469))</f>
        <v/>
      </c>
      <c r="F469" s="47"/>
      <c r="G469" s="47"/>
    </row>
  </sheetData>
  <mergeCells count="4">
    <mergeCell ref="F2:M2"/>
    <mergeCell ref="J15:M15"/>
    <mergeCell ref="J18:K18"/>
    <mergeCell ref="J19:K19"/>
  </mergeCells>
  <conditionalFormatting sqref="B8:G8 B15:B199 C15:C465 D15:D38 B9:D14 F9:G28 G29:G461 F29:F466 E9:E469">
    <cfRule type="notContainsBlanks" dxfId="1" priority="4" stopIfTrue="1">
      <formula>LEN(TRIM(B8))&gt;0</formula>
    </cfRule>
  </conditionalFormatting>
  <hyperlinks>
    <hyperlink ref="J9:M9" location="'Journal entrées et sorties'!A1" display="Ajouter des entrées ou des sorties"/>
    <hyperlink ref="J10:M10" location="'Base de donnée articles'!A1" display="Accéder à la base de données article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Articles</vt:lpstr>
      <vt:lpstr>Journal entrées et sorties</vt:lpstr>
      <vt:lpstr>Etat des stocks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</dc:creator>
  <cp:lastModifiedBy>dell</cp:lastModifiedBy>
  <dcterms:created xsi:type="dcterms:W3CDTF">2015-08-05T11:02:55Z</dcterms:created>
  <dcterms:modified xsi:type="dcterms:W3CDTF">2017-07-12T20:40:38Z</dcterms:modified>
</cp:coreProperties>
</file>