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ean\Documents\"/>
    </mc:Choice>
  </mc:AlternateContent>
  <bookViews>
    <workbookView xWindow="0" yWindow="0" windowWidth="20490" windowHeight="753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" i="1" l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1" i="1"/>
  <c r="Q9" i="1"/>
  <c r="Q10" i="1"/>
  <c r="Q11" i="1"/>
  <c r="Q12" i="1"/>
  <c r="Q13" i="1"/>
  <c r="Q14" i="1"/>
  <c r="Q15" i="1"/>
  <c r="Q16" i="1"/>
  <c r="Q17" i="1"/>
  <c r="Q18" i="1"/>
  <c r="Q19" i="1"/>
  <c r="Q20" i="1"/>
  <c r="Q2" i="1"/>
  <c r="Q3" i="1"/>
  <c r="Q4" i="1"/>
  <c r="Q5" i="1"/>
  <c r="Q6" i="1"/>
  <c r="Q7" i="1"/>
  <c r="Q8" i="1"/>
  <c r="Q1" i="1"/>
  <c r="O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1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" i="1"/>
  <c r="N9" i="1"/>
  <c r="N10" i="1"/>
  <c r="N11" i="1"/>
  <c r="N12" i="1"/>
  <c r="N13" i="1"/>
  <c r="N14" i="1"/>
  <c r="N15" i="1"/>
  <c r="N16" i="1"/>
  <c r="N17" i="1"/>
  <c r="N18" i="1"/>
  <c r="N19" i="1"/>
  <c r="N20" i="1"/>
  <c r="N2" i="1"/>
  <c r="N3" i="1"/>
  <c r="N4" i="1"/>
  <c r="N5" i="1"/>
  <c r="N6" i="1"/>
  <c r="N7" i="1"/>
  <c r="N8" i="1"/>
  <c r="N1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1" i="1"/>
  <c r="I1" i="1"/>
  <c r="B1" i="1"/>
  <c r="G1" i="1"/>
  <c r="G2" i="1" l="1"/>
  <c r="I2" i="1" s="1"/>
  <c r="E2" i="1"/>
  <c r="E3" i="1" s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G20" i="1"/>
  <c r="I20" i="1" s="1"/>
  <c r="B2" i="1"/>
  <c r="B3" i="1" s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A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1" i="1"/>
  <c r="G18" i="1" l="1"/>
  <c r="I18" i="1" s="1"/>
  <c r="G14" i="1"/>
  <c r="I14" i="1" s="1"/>
  <c r="G10" i="1"/>
  <c r="I10" i="1" s="1"/>
  <c r="G6" i="1"/>
  <c r="I6" i="1" s="1"/>
  <c r="G17" i="1"/>
  <c r="I17" i="1" s="1"/>
  <c r="G13" i="1"/>
  <c r="I13" i="1" s="1"/>
  <c r="G9" i="1"/>
  <c r="I9" i="1" s="1"/>
  <c r="G5" i="1"/>
  <c r="I5" i="1" s="1"/>
  <c r="G16" i="1"/>
  <c r="I16" i="1" s="1"/>
  <c r="G12" i="1"/>
  <c r="I12" i="1" s="1"/>
  <c r="G8" i="1"/>
  <c r="I8" i="1" s="1"/>
  <c r="G4" i="1"/>
  <c r="I4" i="1" s="1"/>
  <c r="G19" i="1"/>
  <c r="I19" i="1" s="1"/>
  <c r="G15" i="1"/>
  <c r="I15" i="1" s="1"/>
  <c r="G11" i="1"/>
  <c r="I11" i="1" s="1"/>
  <c r="G7" i="1"/>
  <c r="I7" i="1" s="1"/>
  <c r="G3" i="1"/>
  <c r="I3" i="1" s="1"/>
</calcChain>
</file>

<file path=xl/sharedStrings.xml><?xml version="1.0" encoding="utf-8"?>
<sst xmlns="http://schemas.openxmlformats.org/spreadsheetml/2006/main" count="14" uniqueCount="13">
  <si>
    <t>Bénéfice, réel</t>
  </si>
  <si>
    <t>Paye Protection</t>
  </si>
  <si>
    <t>Bénéfice, sans protection</t>
  </si>
  <si>
    <t>Vente polis</t>
  </si>
  <si>
    <t>Achat taillé</t>
  </si>
  <si>
    <t>Aide employé, 50 000 pour 152 rubis</t>
  </si>
  <si>
    <t>Intérimaire</t>
  </si>
  <si>
    <t>Paye employé</t>
  </si>
  <si>
    <t>Vente Polis</t>
  </si>
  <si>
    <t>Bénéfice</t>
  </si>
  <si>
    <t>sans protection</t>
  </si>
  <si>
    <t>Paye</t>
  </si>
  <si>
    <t>Protection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</si>
</sst>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i/>
      <u/>
      <sz val="11"/>
      <color rgb="FF00FF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FF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D1" workbookViewId="0">
      <selection activeCell="A22" sqref="A22"/>
    </sheetView>
  </sheetViews>
  <sheetFormatPr baseColWidth="10" defaultRowHeight="15" x14ac:dyDescent="0.25"/>
  <cols>
    <col min="1" max="16384" width="11.42578125" style="7"/>
  </cols>
  <sheetData>
    <row r="1" spans="1:19" x14ac:dyDescent="0.25">
      <c r="A1" s="4">
        <f>SUM(4300*152)</f>
        <v>653600</v>
      </c>
      <c r="B1" s="5">
        <f>SUM(7500*152)</f>
        <v>1140000</v>
      </c>
      <c r="C1" s="6">
        <v>486400</v>
      </c>
      <c r="E1" s="8">
        <v>200000</v>
      </c>
      <c r="G1" s="9">
        <f>SUM(C1-E1)</f>
        <v>286400</v>
      </c>
      <c r="I1" s="10">
        <f>SUM(G1-50000)</f>
        <v>236400</v>
      </c>
      <c r="L1" s="2">
        <f>SUM(A1+100000)</f>
        <v>753600</v>
      </c>
      <c r="N1" s="11">
        <f>SUM(B1)</f>
        <v>1140000</v>
      </c>
      <c r="O1" s="1">
        <f>SUM(N1-L1)</f>
        <v>386400</v>
      </c>
      <c r="Q1" s="3">
        <f>SUM(E1)</f>
        <v>200000</v>
      </c>
      <c r="S1" s="12">
        <f>SUM(O1-Q1)</f>
        <v>186400</v>
      </c>
    </row>
    <row r="2" spans="1:19" x14ac:dyDescent="0.25">
      <c r="A2" s="4">
        <f>SUM(A1+653600)</f>
        <v>1307200</v>
      </c>
      <c r="B2" s="5">
        <f>SUM(B1+1140000)</f>
        <v>2280000</v>
      </c>
      <c r="C2" s="6">
        <f>SUM(B2-A2)</f>
        <v>972800</v>
      </c>
      <c r="E2" s="8">
        <f>SUM(E1+200000)</f>
        <v>400000</v>
      </c>
      <c r="G2" s="9">
        <f t="shared" ref="G2:G20" si="0">SUM(C2-E2)</f>
        <v>572800</v>
      </c>
      <c r="I2" s="10">
        <f t="shared" ref="I2:I20" si="1">SUM(G2-50000)</f>
        <v>522800</v>
      </c>
      <c r="L2" s="2">
        <f t="shared" ref="L2:L20" si="2">SUM(A2+100000)</f>
        <v>1407200</v>
      </c>
      <c r="N2" s="11">
        <f>SUM(B2)</f>
        <v>2280000</v>
      </c>
      <c r="O2" s="1">
        <f>SUM(N2-L2)</f>
        <v>872800</v>
      </c>
      <c r="Q2" s="3">
        <f>SUM(E2)</f>
        <v>400000</v>
      </c>
      <c r="S2" s="12">
        <f>SUM(O2-Q2)</f>
        <v>472800</v>
      </c>
    </row>
    <row r="3" spans="1:19" x14ac:dyDescent="0.25">
      <c r="A3" s="4">
        <f t="shared" ref="A3:A20" si="3">SUM(A2+653600)</f>
        <v>1960800</v>
      </c>
      <c r="B3" s="5">
        <f t="shared" ref="B3:B20" si="4">SUM(B2+1140000)</f>
        <v>3420000</v>
      </c>
      <c r="C3" s="6">
        <f t="shared" ref="C3:C20" si="5">SUM(B3-A3)</f>
        <v>1459200</v>
      </c>
      <c r="E3" s="8">
        <f>SUM(E2+200000)</f>
        <v>600000</v>
      </c>
      <c r="G3" s="9">
        <f t="shared" si="0"/>
        <v>859200</v>
      </c>
      <c r="I3" s="10">
        <f t="shared" si="1"/>
        <v>809200</v>
      </c>
      <c r="L3" s="2">
        <f t="shared" si="2"/>
        <v>2060800</v>
      </c>
      <c r="N3" s="11">
        <f>SUM(B3)</f>
        <v>3420000</v>
      </c>
      <c r="O3" s="1">
        <f>SUM(N3-L3)</f>
        <v>1359200</v>
      </c>
      <c r="Q3" s="3">
        <f>SUM(E3)</f>
        <v>600000</v>
      </c>
      <c r="S3" s="12">
        <f>SUM(O3-Q3)</f>
        <v>759200</v>
      </c>
    </row>
    <row r="4" spans="1:19" x14ac:dyDescent="0.25">
      <c r="A4" s="4">
        <f t="shared" si="3"/>
        <v>2614400</v>
      </c>
      <c r="B4" s="5">
        <f t="shared" si="4"/>
        <v>4560000</v>
      </c>
      <c r="C4" s="6">
        <f t="shared" si="5"/>
        <v>1945600</v>
      </c>
      <c r="E4" s="8">
        <f t="shared" ref="E4:E20" si="6">SUM(E3+200000)</f>
        <v>800000</v>
      </c>
      <c r="G4" s="9">
        <f t="shared" si="0"/>
        <v>1145600</v>
      </c>
      <c r="I4" s="10">
        <f t="shared" si="1"/>
        <v>1095600</v>
      </c>
      <c r="L4" s="2">
        <f t="shared" si="2"/>
        <v>2714400</v>
      </c>
      <c r="N4" s="11">
        <f>SUM(B4)</f>
        <v>4560000</v>
      </c>
      <c r="O4" s="1">
        <f>SUM(N4-L4)</f>
        <v>1845600</v>
      </c>
      <c r="Q4" s="3">
        <f>SUM(E4)</f>
        <v>800000</v>
      </c>
      <c r="S4" s="12">
        <f>SUM(O4-Q4)</f>
        <v>1045600</v>
      </c>
    </row>
    <row r="5" spans="1:19" x14ac:dyDescent="0.25">
      <c r="A5" s="4">
        <f t="shared" si="3"/>
        <v>3268000</v>
      </c>
      <c r="B5" s="5">
        <f t="shared" si="4"/>
        <v>5700000</v>
      </c>
      <c r="C5" s="6">
        <f t="shared" si="5"/>
        <v>2432000</v>
      </c>
      <c r="E5" s="8">
        <f t="shared" si="6"/>
        <v>1000000</v>
      </c>
      <c r="G5" s="9">
        <f t="shared" si="0"/>
        <v>1432000</v>
      </c>
      <c r="I5" s="10">
        <f t="shared" si="1"/>
        <v>1382000</v>
      </c>
      <c r="L5" s="2">
        <f t="shared" si="2"/>
        <v>3368000</v>
      </c>
      <c r="N5" s="11">
        <f>SUM(B5)</f>
        <v>5700000</v>
      </c>
      <c r="O5" s="1">
        <f>SUM(N5-L5)</f>
        <v>2332000</v>
      </c>
      <c r="Q5" s="3">
        <f>SUM(E5)</f>
        <v>1000000</v>
      </c>
      <c r="S5" s="12">
        <f>SUM(O5-Q5)</f>
        <v>1332000</v>
      </c>
    </row>
    <row r="6" spans="1:19" x14ac:dyDescent="0.25">
      <c r="A6" s="4">
        <f t="shared" si="3"/>
        <v>3921600</v>
      </c>
      <c r="B6" s="5">
        <f t="shared" si="4"/>
        <v>6840000</v>
      </c>
      <c r="C6" s="6">
        <f t="shared" si="5"/>
        <v>2918400</v>
      </c>
      <c r="E6" s="8">
        <f t="shared" si="6"/>
        <v>1200000</v>
      </c>
      <c r="G6" s="9">
        <f t="shared" si="0"/>
        <v>1718400</v>
      </c>
      <c r="I6" s="10">
        <f t="shared" si="1"/>
        <v>1668400</v>
      </c>
      <c r="L6" s="2">
        <f t="shared" si="2"/>
        <v>4021600</v>
      </c>
      <c r="N6" s="11">
        <f>SUM(B6)</f>
        <v>6840000</v>
      </c>
      <c r="O6" s="1">
        <f>SUM(N6-L6)</f>
        <v>2818400</v>
      </c>
      <c r="Q6" s="3">
        <f>SUM(E6)</f>
        <v>1200000</v>
      </c>
      <c r="S6" s="12">
        <f>SUM(O6-Q6)</f>
        <v>1618400</v>
      </c>
    </row>
    <row r="7" spans="1:19" x14ac:dyDescent="0.25">
      <c r="A7" s="4">
        <f t="shared" si="3"/>
        <v>4575200</v>
      </c>
      <c r="B7" s="5">
        <f t="shared" si="4"/>
        <v>7980000</v>
      </c>
      <c r="C7" s="6">
        <f t="shared" si="5"/>
        <v>3404800</v>
      </c>
      <c r="E7" s="8">
        <f t="shared" si="6"/>
        <v>1400000</v>
      </c>
      <c r="G7" s="9">
        <f t="shared" si="0"/>
        <v>2004800</v>
      </c>
      <c r="I7" s="10">
        <f t="shared" si="1"/>
        <v>1954800</v>
      </c>
      <c r="L7" s="2">
        <f t="shared" si="2"/>
        <v>4675200</v>
      </c>
      <c r="N7" s="11">
        <f>SUM(B7)</f>
        <v>7980000</v>
      </c>
      <c r="O7" s="1">
        <f>SUM(N7-L7)</f>
        <v>3304800</v>
      </c>
      <c r="Q7" s="3">
        <f>SUM(E7)</f>
        <v>1400000</v>
      </c>
      <c r="S7" s="12">
        <f>SUM(O7-Q7)</f>
        <v>1904800</v>
      </c>
    </row>
    <row r="8" spans="1:19" x14ac:dyDescent="0.25">
      <c r="A8" s="4">
        <f t="shared" si="3"/>
        <v>5228800</v>
      </c>
      <c r="B8" s="5">
        <f t="shared" si="4"/>
        <v>9120000</v>
      </c>
      <c r="C8" s="6">
        <f t="shared" si="5"/>
        <v>3891200</v>
      </c>
      <c r="E8" s="8">
        <f t="shared" si="6"/>
        <v>1600000</v>
      </c>
      <c r="G8" s="9">
        <f t="shared" si="0"/>
        <v>2291200</v>
      </c>
      <c r="I8" s="10">
        <f t="shared" si="1"/>
        <v>2241200</v>
      </c>
      <c r="L8" s="2">
        <f t="shared" si="2"/>
        <v>5328800</v>
      </c>
      <c r="N8" s="11">
        <f>SUM(B8)</f>
        <v>9120000</v>
      </c>
      <c r="O8" s="1">
        <f>SUM(N8-L8)</f>
        <v>3791200</v>
      </c>
      <c r="Q8" s="3">
        <f>SUM(E8)</f>
        <v>1600000</v>
      </c>
      <c r="S8" s="12">
        <f>SUM(O8-Q8)</f>
        <v>2191200</v>
      </c>
    </row>
    <row r="9" spans="1:19" x14ac:dyDescent="0.25">
      <c r="A9" s="4">
        <f t="shared" si="3"/>
        <v>5882400</v>
      </c>
      <c r="B9" s="5">
        <f t="shared" si="4"/>
        <v>10260000</v>
      </c>
      <c r="C9" s="6">
        <f t="shared" si="5"/>
        <v>4377600</v>
      </c>
      <c r="E9" s="8">
        <f t="shared" si="6"/>
        <v>1800000</v>
      </c>
      <c r="G9" s="9">
        <f t="shared" si="0"/>
        <v>2577600</v>
      </c>
      <c r="I9" s="10">
        <f t="shared" si="1"/>
        <v>2527600</v>
      </c>
      <c r="L9" s="2">
        <f t="shared" si="2"/>
        <v>5982400</v>
      </c>
      <c r="N9" s="11">
        <f>SUM(B9)</f>
        <v>10260000</v>
      </c>
      <c r="O9" s="1">
        <f>SUM(N9-L9)</f>
        <v>4277600</v>
      </c>
      <c r="Q9" s="3">
        <f>SUM(E9)</f>
        <v>1800000</v>
      </c>
      <c r="S9" s="12">
        <f>SUM(O9-Q9)</f>
        <v>2477600</v>
      </c>
    </row>
    <row r="10" spans="1:19" x14ac:dyDescent="0.25">
      <c r="A10" s="4">
        <f t="shared" si="3"/>
        <v>6536000</v>
      </c>
      <c r="B10" s="5">
        <f t="shared" si="4"/>
        <v>11400000</v>
      </c>
      <c r="C10" s="6">
        <f t="shared" si="5"/>
        <v>4864000</v>
      </c>
      <c r="E10" s="8">
        <f t="shared" si="6"/>
        <v>2000000</v>
      </c>
      <c r="G10" s="9">
        <f t="shared" si="0"/>
        <v>2864000</v>
      </c>
      <c r="I10" s="10">
        <f t="shared" si="1"/>
        <v>2814000</v>
      </c>
      <c r="L10" s="2">
        <f t="shared" si="2"/>
        <v>6636000</v>
      </c>
      <c r="N10" s="11">
        <f>SUM(B10)</f>
        <v>11400000</v>
      </c>
      <c r="O10" s="1">
        <f>SUM(N10-L10)</f>
        <v>4764000</v>
      </c>
      <c r="Q10" s="3">
        <f>SUM(E10)</f>
        <v>2000000</v>
      </c>
      <c r="S10" s="12">
        <f>SUM(O10-Q10)</f>
        <v>2764000</v>
      </c>
    </row>
    <row r="11" spans="1:19" x14ac:dyDescent="0.25">
      <c r="A11" s="4">
        <f t="shared" si="3"/>
        <v>7189600</v>
      </c>
      <c r="B11" s="5">
        <f t="shared" si="4"/>
        <v>12540000</v>
      </c>
      <c r="C11" s="6">
        <f t="shared" si="5"/>
        <v>5350400</v>
      </c>
      <c r="E11" s="8">
        <f t="shared" si="6"/>
        <v>2200000</v>
      </c>
      <c r="G11" s="9">
        <f t="shared" si="0"/>
        <v>3150400</v>
      </c>
      <c r="I11" s="10">
        <f t="shared" si="1"/>
        <v>3100400</v>
      </c>
      <c r="L11" s="2">
        <f t="shared" si="2"/>
        <v>7289600</v>
      </c>
      <c r="N11" s="11">
        <f>SUM(B11)</f>
        <v>12540000</v>
      </c>
      <c r="O11" s="1">
        <f>SUM(N11-L11)</f>
        <v>5250400</v>
      </c>
      <c r="Q11" s="3">
        <f>SUM(E11)</f>
        <v>2200000</v>
      </c>
      <c r="S11" s="12">
        <f>SUM(O11-Q11)</f>
        <v>3050400</v>
      </c>
    </row>
    <row r="12" spans="1:19" x14ac:dyDescent="0.25">
      <c r="A12" s="4">
        <f t="shared" si="3"/>
        <v>7843200</v>
      </c>
      <c r="B12" s="5">
        <f t="shared" si="4"/>
        <v>13680000</v>
      </c>
      <c r="C12" s="6">
        <f t="shared" si="5"/>
        <v>5836800</v>
      </c>
      <c r="E12" s="8">
        <f t="shared" si="6"/>
        <v>2400000</v>
      </c>
      <c r="G12" s="9">
        <f t="shared" si="0"/>
        <v>3436800</v>
      </c>
      <c r="I12" s="10">
        <f t="shared" si="1"/>
        <v>3386800</v>
      </c>
      <c r="L12" s="2">
        <f t="shared" si="2"/>
        <v>7943200</v>
      </c>
      <c r="N12" s="11">
        <f>SUM(B12)</f>
        <v>13680000</v>
      </c>
      <c r="O12" s="1">
        <f>SUM(N12-L12)</f>
        <v>5736800</v>
      </c>
      <c r="Q12" s="3">
        <f>SUM(E12)</f>
        <v>2400000</v>
      </c>
      <c r="S12" s="12">
        <f>SUM(O12-Q12)</f>
        <v>3336800</v>
      </c>
    </row>
    <row r="13" spans="1:19" x14ac:dyDescent="0.25">
      <c r="A13" s="4">
        <f>SUM(A12+653600)</f>
        <v>8496800</v>
      </c>
      <c r="B13" s="5">
        <f t="shared" si="4"/>
        <v>14820000</v>
      </c>
      <c r="C13" s="6">
        <f t="shared" si="5"/>
        <v>6323200</v>
      </c>
      <c r="E13" s="8">
        <f t="shared" si="6"/>
        <v>2600000</v>
      </c>
      <c r="G13" s="9">
        <f t="shared" si="0"/>
        <v>3723200</v>
      </c>
      <c r="I13" s="10">
        <f t="shared" si="1"/>
        <v>3673200</v>
      </c>
      <c r="L13" s="2">
        <f t="shared" si="2"/>
        <v>8596800</v>
      </c>
      <c r="N13" s="11">
        <f>SUM(B13)</f>
        <v>14820000</v>
      </c>
      <c r="O13" s="1">
        <f>SUM(N13-L13)</f>
        <v>6223200</v>
      </c>
      <c r="Q13" s="3">
        <f>SUM(E13)</f>
        <v>2600000</v>
      </c>
      <c r="S13" s="12">
        <f>SUM(O13-Q13)</f>
        <v>3623200</v>
      </c>
    </row>
    <row r="14" spans="1:19" x14ac:dyDescent="0.25">
      <c r="A14" s="4">
        <f t="shared" si="3"/>
        <v>9150400</v>
      </c>
      <c r="B14" s="5">
        <f t="shared" si="4"/>
        <v>15960000</v>
      </c>
      <c r="C14" s="6">
        <f t="shared" si="5"/>
        <v>6809600</v>
      </c>
      <c r="E14" s="8">
        <f t="shared" si="6"/>
        <v>2800000</v>
      </c>
      <c r="G14" s="9">
        <f t="shared" si="0"/>
        <v>4009600</v>
      </c>
      <c r="I14" s="10">
        <f t="shared" si="1"/>
        <v>3959600</v>
      </c>
      <c r="L14" s="2">
        <f t="shared" si="2"/>
        <v>9250400</v>
      </c>
      <c r="N14" s="11">
        <f>SUM(B14)</f>
        <v>15960000</v>
      </c>
      <c r="O14" s="1">
        <f>SUM(N14-L14)</f>
        <v>6709600</v>
      </c>
      <c r="Q14" s="3">
        <f>SUM(E14)</f>
        <v>2800000</v>
      </c>
      <c r="S14" s="12">
        <f>SUM(O14-Q14)</f>
        <v>3909600</v>
      </c>
    </row>
    <row r="15" spans="1:19" x14ac:dyDescent="0.25">
      <c r="A15" s="4">
        <f t="shared" si="3"/>
        <v>9804000</v>
      </c>
      <c r="B15" s="5">
        <f t="shared" si="4"/>
        <v>17100000</v>
      </c>
      <c r="C15" s="6">
        <f t="shared" si="5"/>
        <v>7296000</v>
      </c>
      <c r="E15" s="8">
        <f t="shared" si="6"/>
        <v>3000000</v>
      </c>
      <c r="G15" s="9">
        <f t="shared" si="0"/>
        <v>4296000</v>
      </c>
      <c r="I15" s="10">
        <f t="shared" si="1"/>
        <v>4246000</v>
      </c>
      <c r="L15" s="2">
        <f t="shared" si="2"/>
        <v>9904000</v>
      </c>
      <c r="N15" s="11">
        <f>SUM(B15)</f>
        <v>17100000</v>
      </c>
      <c r="O15" s="1">
        <f>SUM(N15-L15)</f>
        <v>7196000</v>
      </c>
      <c r="Q15" s="3">
        <f>SUM(E15)</f>
        <v>3000000</v>
      </c>
      <c r="S15" s="12">
        <f>SUM(O15-Q15)</f>
        <v>4196000</v>
      </c>
    </row>
    <row r="16" spans="1:19" x14ac:dyDescent="0.25">
      <c r="A16" s="4">
        <f t="shared" si="3"/>
        <v>10457600</v>
      </c>
      <c r="B16" s="5">
        <f t="shared" si="4"/>
        <v>18240000</v>
      </c>
      <c r="C16" s="6">
        <f t="shared" si="5"/>
        <v>7782400</v>
      </c>
      <c r="E16" s="8">
        <f t="shared" si="6"/>
        <v>3200000</v>
      </c>
      <c r="G16" s="9">
        <f t="shared" si="0"/>
        <v>4582400</v>
      </c>
      <c r="I16" s="10">
        <f t="shared" si="1"/>
        <v>4532400</v>
      </c>
      <c r="L16" s="2">
        <f t="shared" si="2"/>
        <v>10557600</v>
      </c>
      <c r="N16" s="11">
        <f>SUM(B16)</f>
        <v>18240000</v>
      </c>
      <c r="O16" s="1">
        <f>SUM(N16-L16)</f>
        <v>7682400</v>
      </c>
      <c r="Q16" s="3">
        <f>SUM(E16)</f>
        <v>3200000</v>
      </c>
      <c r="S16" s="12">
        <f>SUM(O16-Q16)</f>
        <v>4482400</v>
      </c>
    </row>
    <row r="17" spans="1:19" x14ac:dyDescent="0.25">
      <c r="A17" s="4">
        <f t="shared" si="3"/>
        <v>11111200</v>
      </c>
      <c r="B17" s="5">
        <f t="shared" si="4"/>
        <v>19380000</v>
      </c>
      <c r="C17" s="6">
        <f t="shared" si="5"/>
        <v>8268800</v>
      </c>
      <c r="E17" s="8">
        <f t="shared" si="6"/>
        <v>3400000</v>
      </c>
      <c r="G17" s="9">
        <f t="shared" si="0"/>
        <v>4868800</v>
      </c>
      <c r="I17" s="10">
        <f t="shared" si="1"/>
        <v>4818800</v>
      </c>
      <c r="L17" s="2">
        <f t="shared" si="2"/>
        <v>11211200</v>
      </c>
      <c r="N17" s="11">
        <f>SUM(B17)</f>
        <v>19380000</v>
      </c>
      <c r="O17" s="1">
        <f>SUM(N17-L17)</f>
        <v>8168800</v>
      </c>
      <c r="Q17" s="3">
        <f>SUM(E17)</f>
        <v>3400000</v>
      </c>
      <c r="S17" s="12">
        <f>SUM(O17-Q17)</f>
        <v>4768800</v>
      </c>
    </row>
    <row r="18" spans="1:19" x14ac:dyDescent="0.25">
      <c r="A18" s="4">
        <f t="shared" si="3"/>
        <v>11764800</v>
      </c>
      <c r="B18" s="5">
        <f t="shared" si="4"/>
        <v>20520000</v>
      </c>
      <c r="C18" s="6">
        <f t="shared" si="5"/>
        <v>8755200</v>
      </c>
      <c r="E18" s="8">
        <f t="shared" si="6"/>
        <v>3600000</v>
      </c>
      <c r="G18" s="9">
        <f t="shared" si="0"/>
        <v>5155200</v>
      </c>
      <c r="I18" s="10">
        <f t="shared" si="1"/>
        <v>5105200</v>
      </c>
      <c r="L18" s="2">
        <f t="shared" si="2"/>
        <v>11864800</v>
      </c>
      <c r="N18" s="11">
        <f>SUM(B18)</f>
        <v>20520000</v>
      </c>
      <c r="O18" s="1">
        <f>SUM(N18-L18)</f>
        <v>8655200</v>
      </c>
      <c r="Q18" s="3">
        <f>SUM(E18)</f>
        <v>3600000</v>
      </c>
      <c r="S18" s="12">
        <f>SUM(O18-Q18)</f>
        <v>5055200</v>
      </c>
    </row>
    <row r="19" spans="1:19" x14ac:dyDescent="0.25">
      <c r="A19" s="4">
        <f t="shared" si="3"/>
        <v>12418400</v>
      </c>
      <c r="B19" s="5">
        <f t="shared" si="4"/>
        <v>21660000</v>
      </c>
      <c r="C19" s="6">
        <f t="shared" si="5"/>
        <v>9241600</v>
      </c>
      <c r="E19" s="8">
        <f t="shared" si="6"/>
        <v>3800000</v>
      </c>
      <c r="G19" s="9">
        <f t="shared" si="0"/>
        <v>5441600</v>
      </c>
      <c r="I19" s="10">
        <f t="shared" si="1"/>
        <v>5391600</v>
      </c>
      <c r="L19" s="2">
        <f t="shared" si="2"/>
        <v>12518400</v>
      </c>
      <c r="N19" s="11">
        <f>SUM(B19)</f>
        <v>21660000</v>
      </c>
      <c r="O19" s="1">
        <f>SUM(N19-L19)</f>
        <v>9141600</v>
      </c>
      <c r="Q19" s="3">
        <f>SUM(E19)</f>
        <v>3800000</v>
      </c>
      <c r="S19" s="12">
        <f>SUM(O19-Q19)</f>
        <v>5341600</v>
      </c>
    </row>
    <row r="20" spans="1:19" x14ac:dyDescent="0.25">
      <c r="A20" s="4">
        <f t="shared" si="3"/>
        <v>13072000</v>
      </c>
      <c r="B20" s="5">
        <f t="shared" si="4"/>
        <v>22800000</v>
      </c>
      <c r="C20" s="6">
        <f t="shared" si="5"/>
        <v>9728000</v>
      </c>
      <c r="E20" s="8">
        <f t="shared" si="6"/>
        <v>4000000</v>
      </c>
      <c r="G20" s="9">
        <f t="shared" si="0"/>
        <v>5728000</v>
      </c>
      <c r="I20" s="10">
        <f t="shared" si="1"/>
        <v>5678000</v>
      </c>
      <c r="L20" s="2">
        <f t="shared" si="2"/>
        <v>13172000</v>
      </c>
      <c r="N20" s="11">
        <f>SUM(B20)</f>
        <v>22800000</v>
      </c>
      <c r="O20" s="1">
        <f>SUM(N20-L20)</f>
        <v>9628000</v>
      </c>
      <c r="Q20" s="3">
        <f>SUM(E20)</f>
        <v>4000000</v>
      </c>
      <c r="S20" s="12">
        <f>SUM(O20-Q20)</f>
        <v>5628000</v>
      </c>
    </row>
    <row r="21" spans="1:19" x14ac:dyDescent="0.25">
      <c r="A21" s="4" t="s">
        <v>4</v>
      </c>
      <c r="B21" s="5" t="s">
        <v>3</v>
      </c>
      <c r="C21" s="6" t="s">
        <v>2</v>
      </c>
      <c r="E21" s="8" t="s">
        <v>1</v>
      </c>
      <c r="G21" s="9" t="s">
        <v>0</v>
      </c>
      <c r="I21" s="10" t="s">
        <v>5</v>
      </c>
      <c r="L21" s="2" t="s">
        <v>7</v>
      </c>
      <c r="N21" s="11" t="s">
        <v>8</v>
      </c>
      <c r="O21" s="1" t="s">
        <v>9</v>
      </c>
      <c r="Q21" s="3" t="s">
        <v>11</v>
      </c>
      <c r="S21" s="12" t="s">
        <v>0</v>
      </c>
    </row>
    <row r="22" spans="1:19" x14ac:dyDescent="0.25">
      <c r="A22" s="2" t="s">
        <v>6</v>
      </c>
      <c r="I22" s="10"/>
      <c r="O22" s="1" t="s">
        <v>10</v>
      </c>
      <c r="Q22" s="3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</dc:creator>
  <cp:lastModifiedBy>Jean</cp:lastModifiedBy>
  <dcterms:created xsi:type="dcterms:W3CDTF">2017-05-04T20:11:22Z</dcterms:created>
  <dcterms:modified xsi:type="dcterms:W3CDTF">2017-05-04T21:12:13Z</dcterms:modified>
</cp:coreProperties>
</file>