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 s="1"/>
  <c r="C10" i="1"/>
  <c r="C12" i="1" s="1"/>
  <c r="C20" i="1" l="1"/>
  <c r="C17" i="1"/>
  <c r="C26" i="1"/>
  <c r="C27" i="1"/>
  <c r="C28" i="1"/>
  <c r="C19" i="1"/>
  <c r="C18" i="1"/>
  <c r="C25" i="1"/>
</calcChain>
</file>

<file path=xl/sharedStrings.xml><?xml version="1.0" encoding="utf-8"?>
<sst xmlns="http://schemas.openxmlformats.org/spreadsheetml/2006/main" count="29" uniqueCount="22">
  <si>
    <t>Pls /REPOS</t>
  </si>
  <si>
    <t>AGE</t>
  </si>
  <si>
    <t>F/MAX/FEMME</t>
  </si>
  <si>
    <t>F/MAX/HOMME</t>
  </si>
  <si>
    <t>resultats</t>
  </si>
  <si>
    <t>F/MOYENNE HOMME</t>
  </si>
  <si>
    <t>F/MOYENNE FEMME</t>
  </si>
  <si>
    <t>70%  à 75%</t>
  </si>
  <si>
    <t>85% à 90%</t>
  </si>
  <si>
    <t>90% à 100%</t>
  </si>
  <si>
    <t>FOOTING</t>
  </si>
  <si>
    <t>ENDURANCE 1H</t>
  </si>
  <si>
    <t>ENDURANCE DURE</t>
  </si>
  <si>
    <t>MAX/VMA</t>
  </si>
  <si>
    <t>Colonne1</t>
  </si>
  <si>
    <t>Colonne2</t>
  </si>
  <si>
    <t>Colonne3</t>
  </si>
  <si>
    <t>CALCUL DU FMC ET VMA</t>
  </si>
  <si>
    <t>CASES A REMPLIR</t>
  </si>
  <si>
    <t>Conception:  © DavidMahé</t>
  </si>
  <si>
    <t>Dureté du travail souhaité HOMME</t>
  </si>
  <si>
    <t>Dureté du travail souhaité FEMME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</si>
</sst>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i/>
      <u/>
      <sz val="12"/>
      <color theme="5"/>
      <name val="Palatino Linotype"/>
      <family val="1"/>
    </font>
    <font>
      <sz val="11"/>
      <name val="Palatino Linotype"/>
      <family val="1"/>
    </font>
    <font>
      <b/>
      <sz val="12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26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left"/>
    </xf>
    <xf numFmtId="0" fontId="2" fillId="0" borderId="1" xfId="2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indent="20"/>
    </xf>
    <xf numFmtId="0" fontId="4" fillId="0" borderId="0" xfId="0" applyFont="1" applyBorder="1" applyAlignment="1">
      <alignment horizontal="left" indent="19"/>
    </xf>
    <xf numFmtId="0" fontId="5" fillId="0" borderId="0" xfId="0" applyFont="1" applyBorder="1" applyAlignment="1">
      <alignment horizontal="left"/>
    </xf>
    <xf numFmtId="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indent="20"/>
    </xf>
    <xf numFmtId="9" fontId="5" fillId="0" borderId="0" xfId="0" applyNumberFormat="1" applyFont="1" applyAlignment="1">
      <alignment horizontal="center"/>
    </xf>
    <xf numFmtId="9" fontId="5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5" fillId="0" borderId="0" xfId="0" applyFont="1"/>
    <xf numFmtId="1" fontId="5" fillId="0" borderId="3" xfId="0" applyNumberFormat="1" applyFont="1" applyBorder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4" fillId="2" borderId="2" xfId="3" applyFont="1" applyBorder="1" applyAlignment="1">
      <alignment horizontal="center"/>
    </xf>
    <xf numFmtId="0" fontId="8" fillId="3" borderId="2" xfId="0" applyFont="1" applyFill="1" applyBorder="1" applyAlignment="1" applyProtection="1">
      <alignment horizontal="center"/>
      <protection locked="0"/>
    </xf>
  </cellXfs>
  <cellStyles count="4">
    <cellStyle name="Neutre" xfId="3" builtinId="28"/>
    <cellStyle name="Normal" xfId="0" builtinId="0"/>
    <cellStyle name="Titre" xfId="1" builtinId="15"/>
    <cellStyle name="Titre 1" xfId="2" builtinId="16"/>
  </cellStyles>
  <dxfs count="26">
    <dxf>
      <font>
        <b/>
        <i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vertAlign val="baseline"/>
        <name val="Palatino Linotype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Palatino Linotype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numFmt numFmtId="13" formatCode="0%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numFmt numFmtId="13" formatCode="0%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Palatino Linotype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24:C28" headerRowCount="0" totalsRowShown="0" headerRowDxfId="15" dataDxfId="14">
  <tableColumns count="3">
    <tableColumn id="1" name="Colonne1" headerRowDxfId="23" dataDxfId="18"/>
    <tableColumn id="2" name="Colonne2" headerRowDxfId="24" dataDxfId="17"/>
    <tableColumn id="3" name="Colonne3" headerRowDxfId="25" dataDxfId="1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6:C20" headerRowCount="0" totalsRowShown="0" headerRowDxfId="10" dataDxfId="9" headerRowBorderDxfId="19">
  <tableColumns count="3">
    <tableColumn id="1" name="Colonne1" headerRowDxfId="20" dataDxfId="13"/>
    <tableColumn id="2" name="Colonne2" headerRowDxfId="21" dataDxfId="12"/>
    <tableColumn id="3" name="Colonne3" headerRowDxfId="22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8:C13" totalsRowShown="0" headerRowDxfId="5" dataDxfId="4">
  <autoFilter ref="A8:C13"/>
  <tableColumns count="3">
    <tableColumn id="1" name="Colonne1" dataDxfId="8"/>
    <tableColumn id="2" name="Colonne2" dataDxfId="7"/>
    <tableColumn id="3" name="Colonne3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5:B6" headerRowCount="0" totalsRowShown="0" headerRowDxfId="3" dataDxfId="2">
  <tableColumns count="2">
    <tableColumn id="1" name="Colonne1" dataDxfId="1"/>
    <tableColumn id="2" name="Colonne2" dataDxfId="0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39.28515625" customWidth="1"/>
    <col min="2" max="2" width="24.140625" customWidth="1"/>
    <col min="3" max="3" width="14" style="1" customWidth="1"/>
  </cols>
  <sheetData>
    <row r="1" spans="1:3" ht="20.25" thickBot="1" x14ac:dyDescent="0.35">
      <c r="A1" s="3" t="s">
        <v>17</v>
      </c>
      <c r="B1" s="3"/>
      <c r="C1" s="3"/>
    </row>
    <row r="2" spans="1:3" ht="24" thickTop="1" x14ac:dyDescent="0.35">
      <c r="A2" s="23"/>
      <c r="B2" s="23"/>
      <c r="C2" s="23"/>
    </row>
    <row r="3" spans="1:3" ht="23.25" x14ac:dyDescent="0.35">
      <c r="A3" s="23"/>
      <c r="B3" s="23"/>
      <c r="C3" s="23"/>
    </row>
    <row r="4" spans="1:3" ht="17.25" x14ac:dyDescent="0.35">
      <c r="A4" s="4"/>
      <c r="B4" s="24" t="s">
        <v>18</v>
      </c>
      <c r="C4" s="5"/>
    </row>
    <row r="5" spans="1:3" ht="18" x14ac:dyDescent="0.35">
      <c r="A5" s="4" t="s">
        <v>0</v>
      </c>
      <c r="B5" s="25">
        <v>0</v>
      </c>
      <c r="C5" s="5"/>
    </row>
    <row r="6" spans="1:3" ht="18" x14ac:dyDescent="0.35">
      <c r="A6" s="4" t="s">
        <v>1</v>
      </c>
      <c r="B6" s="25">
        <v>0</v>
      </c>
      <c r="C6" s="5"/>
    </row>
    <row r="7" spans="1:3" ht="16.5" x14ac:dyDescent="0.3">
      <c r="A7" s="4"/>
      <c r="B7" s="4"/>
      <c r="C7" s="5"/>
    </row>
    <row r="8" spans="1:3" ht="16.5" hidden="1" x14ac:dyDescent="0.3">
      <c r="A8" s="4" t="s">
        <v>14</v>
      </c>
      <c r="B8" s="4" t="s">
        <v>15</v>
      </c>
      <c r="C8" s="4" t="s">
        <v>16</v>
      </c>
    </row>
    <row r="9" spans="1:3" ht="16.5" x14ac:dyDescent="0.3">
      <c r="A9" s="4" t="s">
        <v>4</v>
      </c>
      <c r="B9" s="4"/>
      <c r="C9" s="4"/>
    </row>
    <row r="10" spans="1:3" ht="16.5" x14ac:dyDescent="0.3">
      <c r="A10" s="4" t="s">
        <v>3</v>
      </c>
      <c r="B10" s="4"/>
      <c r="C10" s="6">
        <f>220-B6</f>
        <v>220</v>
      </c>
    </row>
    <row r="11" spans="1:3" ht="16.5" x14ac:dyDescent="0.3">
      <c r="A11" s="4" t="s">
        <v>2</v>
      </c>
      <c r="B11" s="4"/>
      <c r="C11" s="6">
        <f>226-B6</f>
        <v>226</v>
      </c>
    </row>
    <row r="12" spans="1:3" ht="16.5" x14ac:dyDescent="0.3">
      <c r="A12" s="4" t="s">
        <v>5</v>
      </c>
      <c r="B12" s="4"/>
      <c r="C12" s="7">
        <f>C10-B5</f>
        <v>220</v>
      </c>
    </row>
    <row r="13" spans="1:3" ht="16.5" x14ac:dyDescent="0.3">
      <c r="A13" s="4" t="s">
        <v>6</v>
      </c>
      <c r="B13" s="4"/>
      <c r="C13" s="7">
        <f>C11-B5</f>
        <v>226</v>
      </c>
    </row>
    <row r="14" spans="1:3" ht="16.5" x14ac:dyDescent="0.3">
      <c r="A14" s="4"/>
      <c r="B14" s="4"/>
      <c r="C14" s="5"/>
    </row>
    <row r="15" spans="1:3" ht="16.5" x14ac:dyDescent="0.3">
      <c r="A15" s="4"/>
      <c r="B15" s="4"/>
      <c r="C15" s="4"/>
    </row>
    <row r="16" spans="1:3" ht="17.25" x14ac:dyDescent="0.35">
      <c r="A16" s="8" t="s">
        <v>20</v>
      </c>
      <c r="B16" s="9"/>
      <c r="C16" s="9"/>
    </row>
    <row r="17" spans="1:3" ht="16.5" x14ac:dyDescent="0.3">
      <c r="A17" s="10" t="s">
        <v>10</v>
      </c>
      <c r="B17" s="11" t="s">
        <v>7</v>
      </c>
      <c r="C17" s="12">
        <f>(C10-B5)*72/100+B5</f>
        <v>158.4</v>
      </c>
    </row>
    <row r="18" spans="1:3" ht="16.5" x14ac:dyDescent="0.3">
      <c r="A18" s="10" t="s">
        <v>11</v>
      </c>
      <c r="B18" s="11" t="s">
        <v>8</v>
      </c>
      <c r="C18" s="12">
        <f>(C10-B5)*87/100+B5</f>
        <v>191.4</v>
      </c>
    </row>
    <row r="19" spans="1:3" ht="16.5" x14ac:dyDescent="0.3">
      <c r="A19" s="10" t="s">
        <v>12</v>
      </c>
      <c r="B19" s="11" t="s">
        <v>9</v>
      </c>
      <c r="C19" s="12">
        <f>(C10-B5)*95/100+B5</f>
        <v>209</v>
      </c>
    </row>
    <row r="20" spans="1:3" ht="17.25" x14ac:dyDescent="0.3">
      <c r="A20" s="10" t="s">
        <v>13</v>
      </c>
      <c r="B20" s="11">
        <v>1</v>
      </c>
      <c r="C20" s="13">
        <f>C10</f>
        <v>220</v>
      </c>
    </row>
    <row r="21" spans="1:3" ht="16.5" x14ac:dyDescent="0.3">
      <c r="A21" s="4"/>
      <c r="B21" s="14"/>
      <c r="C21" s="5"/>
    </row>
    <row r="22" spans="1:3" ht="16.5" x14ac:dyDescent="0.3">
      <c r="A22" s="4"/>
      <c r="B22" s="4"/>
      <c r="C22" s="5"/>
    </row>
    <row r="23" spans="1:3" ht="16.5" x14ac:dyDescent="0.3">
      <c r="A23" s="4"/>
      <c r="B23" s="4"/>
      <c r="C23" s="4"/>
    </row>
    <row r="24" spans="1:3" ht="17.25" x14ac:dyDescent="0.35">
      <c r="A24" s="15" t="s">
        <v>21</v>
      </c>
      <c r="B24" s="2"/>
      <c r="C24" s="4"/>
    </row>
    <row r="25" spans="1:3" ht="16.5" x14ac:dyDescent="0.3">
      <c r="A25" s="4" t="s">
        <v>10</v>
      </c>
      <c r="B25" s="16" t="s">
        <v>7</v>
      </c>
      <c r="C25" s="7">
        <f>(C11-B5)*72/100+B5</f>
        <v>162.72</v>
      </c>
    </row>
    <row r="26" spans="1:3" ht="16.5" x14ac:dyDescent="0.3">
      <c r="A26" s="4" t="s">
        <v>11</v>
      </c>
      <c r="B26" s="16" t="s">
        <v>8</v>
      </c>
      <c r="C26" s="7">
        <f>(C11-B5)*87/100+B5</f>
        <v>196.62</v>
      </c>
    </row>
    <row r="27" spans="1:3" ht="16.5" x14ac:dyDescent="0.3">
      <c r="A27" s="4" t="s">
        <v>12</v>
      </c>
      <c r="B27" s="16" t="s">
        <v>9</v>
      </c>
      <c r="C27" s="7">
        <f>(C11-B5)*95/100+B5</f>
        <v>214.7</v>
      </c>
    </row>
    <row r="28" spans="1:3" ht="17.25" x14ac:dyDescent="0.3">
      <c r="A28" s="4" t="s">
        <v>13</v>
      </c>
      <c r="B28" s="17">
        <v>1</v>
      </c>
      <c r="C28" s="18">
        <f>C11</f>
        <v>226</v>
      </c>
    </row>
    <row r="29" spans="1:3" ht="16.5" x14ac:dyDescent="0.3">
      <c r="A29" s="19"/>
      <c r="B29" s="19"/>
      <c r="C29" s="20"/>
    </row>
    <row r="30" spans="1:3" ht="16.5" x14ac:dyDescent="0.3">
      <c r="A30" s="19"/>
      <c r="B30" s="19"/>
      <c r="C30" s="21"/>
    </row>
    <row r="31" spans="1:3" ht="16.5" x14ac:dyDescent="0.3">
      <c r="A31" s="19"/>
      <c r="B31" s="19"/>
      <c r="C31" s="21"/>
    </row>
    <row r="32" spans="1:3" ht="16.5" x14ac:dyDescent="0.3">
      <c r="A32" s="22" t="s">
        <v>19</v>
      </c>
      <c r="B32" s="22"/>
      <c r="C32" s="22"/>
    </row>
  </sheetData>
  <sheetProtection algorithmName="SHA-512" hashValue="m2Z/B0Fzwog0pimnKMby/RzyFz595NuIGLd4glJR1DgXErBwbd6s8JS/6vLMNrEarpKtr+9i7VSy/j+t0+2V3Q==" saltValue="htOATA/6HXCoze8ssqstXA==" spinCount="100000" sheet="1" objects="1" scenarios="1"/>
  <mergeCells count="2">
    <mergeCell ref="A1:C1"/>
    <mergeCell ref="A32:C32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BUREAU</cp:lastModifiedBy>
  <cp:lastPrinted>2017-04-28T17:52:00Z</cp:lastPrinted>
  <dcterms:created xsi:type="dcterms:W3CDTF">2017-04-28T16:58:29Z</dcterms:created>
  <dcterms:modified xsi:type="dcterms:W3CDTF">2017-04-28T17:53:02Z</dcterms:modified>
</cp:coreProperties>
</file>