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autoCompressPictures="0" defaultThemeVersion="124226"/>
  <bookViews>
    <workbookView xWindow="-1125" yWindow="-465" windowWidth="20730" windowHeight="10680"/>
  </bookViews>
  <sheets>
    <sheet name="Feuil1" sheetId="1" r:id="rId1"/>
    <sheet name="Feuil2" sheetId="2" r:id="rId2"/>
    <sheet name="Feuil3" sheetId="3" r:id="rId3"/>
  </sheets>
  <definedNames>
    <definedName name="_xlnm._FilterDatabase" localSheetId="0" hidden="1">Feuil1!$A$1:$AP$62</definedName>
  </definedNames>
  <calcPr calcId="125725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8" i="1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H7"/>
  <c r="H4"/>
  <c r="J3"/>
  <c r="K3"/>
  <c r="L3"/>
  <c r="M3"/>
  <c r="N3"/>
  <c r="O3"/>
  <c r="P3"/>
  <c r="Q3"/>
  <c r="R3"/>
  <c r="S3"/>
  <c r="T3"/>
  <c r="U3"/>
  <c r="V3"/>
  <c r="W3"/>
  <c r="X3"/>
  <c r="Y3"/>
  <c r="Z3"/>
  <c r="AA3"/>
  <c r="AB3"/>
  <c r="AC3"/>
  <c r="AD3"/>
  <c r="AE3"/>
  <c r="AF3"/>
  <c r="AG3"/>
  <c r="AH3"/>
  <c r="AI3"/>
  <c r="AJ3"/>
  <c r="AK3"/>
  <c r="AL3"/>
  <c r="AM3"/>
  <c r="AN3"/>
  <c r="AO3"/>
  <c r="AP3"/>
  <c r="I3"/>
  <c r="H3"/>
  <c r="AO7"/>
  <c r="AP7"/>
  <c r="L7"/>
  <c r="M7"/>
  <c r="N7"/>
  <c r="O7"/>
  <c r="P7"/>
  <c r="Q7"/>
  <c r="R7"/>
  <c r="S7"/>
  <c r="T7"/>
  <c r="U7"/>
  <c r="V7"/>
  <c r="Y7"/>
  <c r="Z7"/>
  <c r="AA7"/>
  <c r="AB7"/>
  <c r="AC7"/>
  <c r="AD7"/>
  <c r="AE7"/>
  <c r="AH7"/>
  <c r="AI7"/>
  <c r="AJ7"/>
  <c r="AK7"/>
  <c r="AL7"/>
  <c r="AM7"/>
  <c r="AN7"/>
  <c r="AP4"/>
  <c r="AJ4"/>
  <c r="AK4"/>
  <c r="AL4"/>
  <c r="AM4"/>
  <c r="AN4"/>
  <c r="AO4"/>
  <c r="I4"/>
  <c r="I5" s="1"/>
  <c r="K4"/>
  <c r="K5" s="1"/>
  <c r="L4"/>
  <c r="M4"/>
  <c r="M5" s="1"/>
  <c r="N4"/>
  <c r="O4"/>
  <c r="P4"/>
  <c r="P5" s="1"/>
  <c r="Q4"/>
  <c r="Q5" s="1"/>
  <c r="R4"/>
  <c r="R5" s="1"/>
  <c r="S4"/>
  <c r="S5" s="1"/>
  <c r="T4"/>
  <c r="T5" s="1"/>
  <c r="U4"/>
  <c r="U5" s="1"/>
  <c r="V4"/>
  <c r="V5" s="1"/>
  <c r="W4"/>
  <c r="W5" s="1"/>
  <c r="X4"/>
  <c r="X5" s="1"/>
  <c r="Y4"/>
  <c r="Y5" s="1"/>
  <c r="Z4"/>
  <c r="Z5" s="1"/>
  <c r="AA4"/>
  <c r="AA5" s="1"/>
  <c r="AB4"/>
  <c r="AB5" s="1"/>
  <c r="AC4"/>
  <c r="AC5" s="1"/>
  <c r="AD4"/>
  <c r="AD5" s="1"/>
  <c r="AE4"/>
  <c r="AE5" s="1"/>
  <c r="AF4"/>
  <c r="AF5" s="1"/>
  <c r="AG4"/>
  <c r="AG5" s="1"/>
  <c r="AH4"/>
  <c r="AH5" s="1"/>
  <c r="AI4"/>
  <c r="I7"/>
  <c r="I2"/>
  <c r="K2"/>
  <c r="L2"/>
  <c r="M2"/>
  <c r="N2"/>
  <c r="O2"/>
  <c r="P2"/>
  <c r="Q2"/>
  <c r="R2"/>
  <c r="S2"/>
  <c r="T2"/>
  <c r="U2"/>
  <c r="V2"/>
  <c r="W2"/>
  <c r="X2"/>
  <c r="Y2"/>
  <c r="Z2"/>
  <c r="AA2"/>
  <c r="AB2"/>
  <c r="AC2"/>
  <c r="AD2"/>
  <c r="AE2"/>
  <c r="AF2"/>
  <c r="AG2"/>
  <c r="AH2"/>
  <c r="AI2"/>
  <c r="AJ2"/>
  <c r="AK2"/>
  <c r="AL2"/>
  <c r="AM2"/>
  <c r="AN2"/>
  <c r="AO2"/>
  <c r="AP2"/>
  <c r="H2"/>
  <c r="L5"/>
  <c r="N5"/>
  <c r="O5"/>
  <c r="AI5"/>
  <c r="AJ5"/>
  <c r="AK5"/>
  <c r="AL5"/>
  <c r="AM5"/>
  <c r="AN5"/>
  <c r="AO5"/>
  <c r="AP5"/>
  <c r="J4"/>
  <c r="J5" s="1"/>
  <c r="J2"/>
  <c r="H5" l="1"/>
</calcChain>
</file>

<file path=xl/sharedStrings.xml><?xml version="1.0" encoding="utf-8"?>
<sst xmlns="http://schemas.openxmlformats.org/spreadsheetml/2006/main" count="220" uniqueCount="141">
  <si>
    <t>Tour de San Luis</t>
  </si>
  <si>
    <t>Santos Tour Down Under</t>
  </si>
  <si>
    <t>JDC</t>
  </si>
  <si>
    <t>GT</t>
  </si>
  <si>
    <t>T1</t>
  </si>
  <si>
    <t>T2</t>
  </si>
  <si>
    <t>GC</t>
  </si>
  <si>
    <t>C1</t>
  </si>
  <si>
    <t>C2</t>
  </si>
  <si>
    <t>Nombre de GT</t>
  </si>
  <si>
    <t>Tour of Britain</t>
  </si>
  <si>
    <t>JDC Départ</t>
  </si>
  <si>
    <t>JDC Autorisés (Restriction TDF)</t>
  </si>
  <si>
    <t>Course\Coureurs</t>
  </si>
  <si>
    <t>Total JDC Utilisés</t>
  </si>
  <si>
    <t>JDC Restants</t>
  </si>
  <si>
    <t>Nombre d'erreurs (doublons)</t>
  </si>
  <si>
    <t>Tour of Oman</t>
  </si>
  <si>
    <t>Post Danmark Rundt</t>
  </si>
  <si>
    <t>Tour of Qatar</t>
  </si>
  <si>
    <t>Omloop Het Nieuwsblad</t>
  </si>
  <si>
    <t>Paris - Nice</t>
  </si>
  <si>
    <t>Strade Bianche</t>
  </si>
  <si>
    <t>Volta Ciclista a Catalunya</t>
  </si>
  <si>
    <t>Dwars door Vlaanderen</t>
  </si>
  <si>
    <t>Critérium International</t>
  </si>
  <si>
    <t>Gent - Wevelgem</t>
  </si>
  <si>
    <t>Ronde van Vlaanderen</t>
  </si>
  <si>
    <t>Vuelta Ciclista al Pais Vasco</t>
  </si>
  <si>
    <t>Scheldeprijs</t>
  </si>
  <si>
    <t>Paris - Roubaix</t>
  </si>
  <si>
    <t>Amstel Gold Race</t>
  </si>
  <si>
    <t>Giro del Trentino</t>
  </si>
  <si>
    <t>Liège - Bastogne - Liège</t>
  </si>
  <si>
    <t>Tour de Romandie</t>
  </si>
  <si>
    <t>Giro d'Italia</t>
  </si>
  <si>
    <t>Baloise Belgium Tour</t>
  </si>
  <si>
    <t>Critérium du Dauphiné</t>
  </si>
  <si>
    <t>Tour de Suisse</t>
  </si>
  <si>
    <t>Tour de France</t>
  </si>
  <si>
    <t>Tour de Pologne</t>
  </si>
  <si>
    <t>Eneco Tour</t>
  </si>
  <si>
    <t>Vuelta a España</t>
  </si>
  <si>
    <t>GP Ouest France - Plouay</t>
  </si>
  <si>
    <t>Brussels Cycling Classic</t>
  </si>
  <si>
    <t>Grand Prix Cycliste de Québec</t>
  </si>
  <si>
    <t>Grand Prix Cycliste de Montréal</t>
  </si>
  <si>
    <t>Giro del Piemonte</t>
  </si>
  <si>
    <t>Giro dell'Emilia</t>
  </si>
  <si>
    <t>Paris - Tours</t>
  </si>
  <si>
    <t>Clasica de Almeria</t>
  </si>
  <si>
    <t>Vuelta Ciclista a Andalucia Ruta Ciclista Del Sol</t>
  </si>
  <si>
    <t>SuisseGas Gran Premio Città di Lugano</t>
  </si>
  <si>
    <t>Kuurne-Bruxelles-Kuurne</t>
  </si>
  <si>
    <t>Tirenno - Adriatico</t>
  </si>
  <si>
    <t>Milano San Remo</t>
  </si>
  <si>
    <t>E3 Harelbeke</t>
  </si>
  <si>
    <t>Driedaagse De Panne - Koksijde</t>
  </si>
  <si>
    <t>De Brabantse Pijl</t>
  </si>
  <si>
    <t>La Flèche Wallonne</t>
  </si>
  <si>
    <t>Presidential Cycling Tour of Turkey</t>
  </si>
  <si>
    <t>Int. Österreich-Rundfahrt</t>
  </si>
  <si>
    <t>Clásica Ciclista San Sebastian</t>
  </si>
  <si>
    <t>Prudential RideLondon - Surrey Classic</t>
  </si>
  <si>
    <t>Vattenfall Cyclassics</t>
  </si>
  <si>
    <t>Milano - Torino</t>
  </si>
  <si>
    <t>Il Lombardia</t>
  </si>
  <si>
    <t>type de course</t>
  </si>
  <si>
    <t>SL</t>
  </si>
  <si>
    <t>MAX</t>
  </si>
  <si>
    <t>nb coureurs</t>
  </si>
  <si>
    <t>caté</t>
  </si>
  <si>
    <t>Plat + Montagne</t>
  </si>
  <si>
    <t>Vallon + Montagne + ITT</t>
  </si>
  <si>
    <t>Plat + ITT</t>
  </si>
  <si>
    <t>Vallon</t>
  </si>
  <si>
    <t>Vallon + ITT</t>
  </si>
  <si>
    <t>Montagne + ITT</t>
  </si>
  <si>
    <t>Vallon + Montagne</t>
  </si>
  <si>
    <t>Vallon + Montgne + ITT</t>
  </si>
  <si>
    <t>Plat</t>
  </si>
  <si>
    <t>Montagne + Vallon + ITT</t>
  </si>
  <si>
    <t>Plat + Vallon</t>
  </si>
  <si>
    <t>Montagne</t>
  </si>
  <si>
    <t>Montagne + Vallon</t>
  </si>
  <si>
    <t>Plat + Vallon + Montagne</t>
  </si>
  <si>
    <t>Plat + Vallon + ITT</t>
  </si>
  <si>
    <t>Tour of California</t>
  </si>
  <si>
    <t>Tour de Langkwai</t>
  </si>
  <si>
    <t>Montagne + ITT + TTT</t>
  </si>
  <si>
    <t>Montagne + TTT</t>
  </si>
  <si>
    <t>Pavé + Vallon + ITT + Plat</t>
  </si>
  <si>
    <t>Pavé</t>
  </si>
  <si>
    <t>Vallon + Pavé</t>
  </si>
  <si>
    <t>Montagne + Vallon + TTT</t>
  </si>
  <si>
    <t>Pavé + ITT</t>
  </si>
  <si>
    <t>Pavé + Plat + Vallon + ITT</t>
  </si>
  <si>
    <t>Pavé + Vallon</t>
  </si>
  <si>
    <t>S. Modolo</t>
  </si>
  <si>
    <t>L. Meintjes</t>
  </si>
  <si>
    <t>M. Haller</t>
  </si>
  <si>
    <t>E. Shalunov</t>
  </si>
  <si>
    <t>M. Morkov</t>
  </si>
  <si>
    <t>M. Kump</t>
  </si>
  <si>
    <t>S. Devolder</t>
  </si>
  <si>
    <t>G. Rast</t>
  </si>
  <si>
    <t>R. Ferrari</t>
  </si>
  <si>
    <t>Y. Arashiro</t>
  </si>
  <si>
    <t>T. Grmay</t>
  </si>
  <si>
    <t>K. Durasek</t>
  </si>
  <si>
    <t>V. Conti</t>
  </si>
  <si>
    <t>I. Koshevoy</t>
  </si>
  <si>
    <t>G. Bonnafond</t>
  </si>
  <si>
    <t>T. Casteljins</t>
  </si>
  <si>
    <t>M. Bono</t>
  </si>
  <si>
    <t>M. Costa</t>
  </si>
  <si>
    <t>C. Feng</t>
  </si>
  <si>
    <t>G. Xu</t>
  </si>
  <si>
    <t>R. Uran</t>
  </si>
  <si>
    <t>W. Poels</t>
  </si>
  <si>
    <t>W. Wippert</t>
  </si>
  <si>
    <t>L. Rowe</t>
  </si>
  <si>
    <t>S. Denifl</t>
  </si>
  <si>
    <t>[*] V. Conti</t>
  </si>
  <si>
    <t>[*] S. Denifl</t>
  </si>
  <si>
    <t>[*] K. Durasek</t>
  </si>
  <si>
    <t>[*] C. Feng</t>
  </si>
  <si>
    <t>[*] I. Koshevoy</t>
  </si>
  <si>
    <t>[*] M. Kump</t>
  </si>
  <si>
    <t>[*] G. Rast</t>
  </si>
  <si>
    <t>[*] G. Xu</t>
  </si>
  <si>
    <t>[*] G. Bonnafond</t>
  </si>
  <si>
    <t>[*] M. Bono</t>
  </si>
  <si>
    <t>[*] T. Casteljins</t>
  </si>
  <si>
    <t>[*] M. Costa</t>
  </si>
  <si>
    <t>[*] T. Grmay</t>
  </si>
  <si>
    <t>[*] P. Niemec</t>
  </si>
  <si>
    <t>[*] E. Shalunov</t>
  </si>
  <si>
    <t>[*] W. Wippert</t>
  </si>
  <si>
    <t>J. Marycz</t>
  </si>
  <si>
    <t>Pozzato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</si>
</sst>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71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20">
    <xf numFmtId="0" fontId="0" fillId="0" borderId="0" xfId="0"/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0" fillId="0" borderId="0" xfId="0" applyAlignment="1">
      <alignment vertical="center" wrapText="1"/>
    </xf>
    <xf numFmtId="0" fontId="1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1" fillId="7" borderId="0" xfId="0" applyFont="1" applyFill="1" applyAlignment="1">
      <alignment horizontal="center" vertical="center"/>
    </xf>
    <xf numFmtId="0" fontId="0" fillId="7" borderId="0" xfId="0" applyFill="1" applyAlignment="1">
      <alignment horizontal="center" vertical="center"/>
    </xf>
    <xf numFmtId="0" fontId="0" fillId="0" borderId="0" xfId="0" applyFill="1"/>
    <xf numFmtId="0" fontId="0" fillId="8" borderId="0" xfId="0" applyFill="1"/>
  </cellXfs>
  <cellStyles count="71">
    <cellStyle name="Lien hypertexte" xfId="1" builtinId="8" hidden="1"/>
    <cellStyle name="Lien hypertexte" xfId="3" builtinId="8" hidden="1"/>
    <cellStyle name="Lien hypertexte" xfId="5" builtinId="8" hidden="1"/>
    <cellStyle name="Lien hypertexte" xfId="7" builtinId="8" hidden="1"/>
    <cellStyle name="Lien hypertexte" xfId="9" builtinId="8" hidden="1"/>
    <cellStyle name="Lien hypertexte" xfId="11" builtinId="8" hidden="1"/>
    <cellStyle name="Lien hypertexte" xfId="13" builtinId="8" hidden="1"/>
    <cellStyle name="Lien hypertexte" xfId="15" builtinId="8" hidden="1"/>
    <cellStyle name="Lien hypertexte" xfId="17" builtinId="8" hidden="1"/>
    <cellStyle name="Lien hypertexte" xfId="19" builtinId="8" hidden="1"/>
    <cellStyle name="Lien hypertexte" xfId="21" builtinId="8" hidden="1"/>
    <cellStyle name="Lien hypertexte" xfId="23" builtinId="8" hidden="1"/>
    <cellStyle name="Lien hypertexte" xfId="25" builtinId="8" hidden="1"/>
    <cellStyle name="Lien hypertexte" xfId="27" builtinId="8" hidden="1"/>
    <cellStyle name="Lien hypertexte" xfId="29" builtinId="8" hidden="1"/>
    <cellStyle name="Lien hypertexte" xfId="31" builtinId="8" hidden="1"/>
    <cellStyle name="Lien hypertexte" xfId="33" builtinId="8" hidden="1"/>
    <cellStyle name="Lien hypertexte" xfId="35" builtinId="8" hidden="1"/>
    <cellStyle name="Lien hypertexte" xfId="37" builtinId="8" hidden="1"/>
    <cellStyle name="Lien hypertexte" xfId="39" builtinId="8" hidden="1"/>
    <cellStyle name="Lien hypertexte" xfId="41" builtinId="8" hidden="1"/>
    <cellStyle name="Lien hypertexte" xfId="43" builtinId="8" hidden="1"/>
    <cellStyle name="Lien hypertexte" xfId="45" builtinId="8" hidden="1"/>
    <cellStyle name="Lien hypertexte" xfId="47" builtinId="8" hidden="1"/>
    <cellStyle name="Lien hypertexte" xfId="49" builtinId="8" hidden="1"/>
    <cellStyle name="Lien hypertexte" xfId="51" builtinId="8" hidden="1"/>
    <cellStyle name="Lien hypertexte" xfId="53" builtinId="8" hidden="1"/>
    <cellStyle name="Lien hypertexte" xfId="55" builtinId="8" hidden="1"/>
    <cellStyle name="Lien hypertexte" xfId="57" builtinId="8" hidden="1"/>
    <cellStyle name="Lien hypertexte" xfId="59" builtinId="8" hidden="1"/>
    <cellStyle name="Lien hypertexte" xfId="61" builtinId="8" hidden="1"/>
    <cellStyle name="Lien hypertexte" xfId="63" builtinId="8" hidden="1"/>
    <cellStyle name="Lien hypertexte" xfId="65" builtinId="8" hidden="1"/>
    <cellStyle name="Lien hypertexte" xfId="67" builtinId="8" hidden="1"/>
    <cellStyle name="Lien hypertexte" xfId="69" builtinId="8" hidden="1"/>
    <cellStyle name="Lien hypertexte visité" xfId="2" builtinId="9" hidden="1"/>
    <cellStyle name="Lien hypertexte visité" xfId="4" builtinId="9" hidden="1"/>
    <cellStyle name="Lien hypertexte visité" xfId="6" builtinId="9" hidden="1"/>
    <cellStyle name="Lien hypertexte visité" xfId="8" builtinId="9" hidden="1"/>
    <cellStyle name="Lien hypertexte visité" xfId="10" builtinId="9" hidden="1"/>
    <cellStyle name="Lien hypertexte visité" xfId="12" builtinId="9" hidden="1"/>
    <cellStyle name="Lien hypertexte visité" xfId="14" builtinId="9" hidden="1"/>
    <cellStyle name="Lien hypertexte visité" xfId="16" builtinId="9" hidden="1"/>
    <cellStyle name="Lien hypertexte visité" xfId="18" builtinId="9" hidden="1"/>
    <cellStyle name="Lien hypertexte visité" xfId="20" builtinId="9" hidden="1"/>
    <cellStyle name="Lien hypertexte visité" xfId="22" builtinId="9" hidden="1"/>
    <cellStyle name="Lien hypertexte visité" xfId="24" builtinId="9" hidden="1"/>
    <cellStyle name="Lien hypertexte visité" xfId="26" builtinId="9" hidden="1"/>
    <cellStyle name="Lien hypertexte visité" xfId="28" builtinId="9" hidden="1"/>
    <cellStyle name="Lien hypertexte visité" xfId="30" builtinId="9" hidden="1"/>
    <cellStyle name="Lien hypertexte visité" xfId="32" builtinId="9" hidden="1"/>
    <cellStyle name="Lien hypertexte visité" xfId="34" builtinId="9" hidden="1"/>
    <cellStyle name="Lien hypertexte visité" xfId="36" builtinId="9" hidden="1"/>
    <cellStyle name="Lien hypertexte visité" xfId="38" builtinId="9" hidden="1"/>
    <cellStyle name="Lien hypertexte visité" xfId="40" builtinId="9" hidden="1"/>
    <cellStyle name="Lien hypertexte visité" xfId="42" builtinId="9" hidden="1"/>
    <cellStyle name="Lien hypertexte visité" xfId="44" builtinId="9" hidden="1"/>
    <cellStyle name="Lien hypertexte visité" xfId="46" builtinId="9" hidden="1"/>
    <cellStyle name="Lien hypertexte visité" xfId="48" builtinId="9" hidden="1"/>
    <cellStyle name="Lien hypertexte visité" xfId="50" builtinId="9" hidden="1"/>
    <cellStyle name="Lien hypertexte visité" xfId="52" builtinId="9" hidden="1"/>
    <cellStyle name="Lien hypertexte visité" xfId="54" builtinId="9" hidden="1"/>
    <cellStyle name="Lien hypertexte visité" xfId="56" builtinId="9" hidden="1"/>
    <cellStyle name="Lien hypertexte visité" xfId="58" builtinId="9" hidden="1"/>
    <cellStyle name="Lien hypertexte visité" xfId="60" builtinId="9" hidden="1"/>
    <cellStyle name="Lien hypertexte visité" xfId="62" builtinId="9" hidden="1"/>
    <cellStyle name="Lien hypertexte visité" xfId="64" builtinId="9" hidden="1"/>
    <cellStyle name="Lien hypertexte visité" xfId="66" builtinId="9" hidden="1"/>
    <cellStyle name="Lien hypertexte visité" xfId="68" builtinId="9" hidden="1"/>
    <cellStyle name="Lien hypertexte visité" xfId="70" builtinId="9" hidden="1"/>
    <cellStyle name="Normal" xfId="0" builtinId="0"/>
  </cellStyles>
  <dxfs count="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Feuil1"/>
  <dimension ref="A1:AP72"/>
  <sheetViews>
    <sheetView tabSelected="1" workbookViewId="0">
      <pane xSplit="7" ySplit="7" topLeftCell="T8" activePane="bottomRight" state="frozen"/>
      <selection pane="topRight" activeCell="F1" sqref="F1"/>
      <selection pane="bottomLeft" activeCell="A4" sqref="A4"/>
      <selection pane="bottomRight" activeCell="AA7" sqref="AA7"/>
    </sheetView>
  </sheetViews>
  <sheetFormatPr baseColWidth="10" defaultColWidth="10.7109375" defaultRowHeight="15"/>
  <cols>
    <col min="1" max="1" width="31" style="1" customWidth="1"/>
    <col min="2" max="2" width="6.85546875" style="1" bestFit="1" customWidth="1"/>
    <col min="3" max="3" width="20" style="1" bestFit="1" customWidth="1"/>
    <col min="4" max="4" width="6" style="1" customWidth="1"/>
    <col min="5" max="5" width="5.28515625" style="1" customWidth="1"/>
    <col min="6" max="6" width="10" style="1" customWidth="1"/>
    <col min="7" max="7" width="6" style="1" customWidth="1"/>
    <col min="8" max="8" width="14.7109375" style="1" bestFit="1" customWidth="1"/>
    <col min="9" max="9" width="12.42578125" style="1" bestFit="1" customWidth="1"/>
    <col min="10" max="10" width="14.140625" style="1" bestFit="1" customWidth="1"/>
    <col min="11" max="11" width="13.5703125" style="1" bestFit="1" customWidth="1"/>
    <col min="12" max="12" width="10" style="1" bestFit="1" customWidth="1"/>
    <col min="13" max="13" width="12.85546875" style="1" bestFit="1" customWidth="1"/>
    <col min="14" max="14" width="13.42578125" style="1" customWidth="1"/>
    <col min="15" max="15" width="12" style="1" bestFit="1" customWidth="1"/>
    <col min="16" max="16" width="10.85546875" style="1" bestFit="1" customWidth="1"/>
    <col min="17" max="17" width="11" style="1" bestFit="1" customWidth="1"/>
    <col min="18" max="18" width="10.5703125" style="1" bestFit="1" customWidth="1"/>
    <col min="19" max="19" width="13.140625" style="1" bestFit="1" customWidth="1"/>
    <col min="20" max="20" width="22.140625" style="1" bestFit="1" customWidth="1"/>
    <col min="21" max="21" width="12.5703125" style="1" bestFit="1" customWidth="1"/>
    <col min="22" max="22" width="12.140625" style="1" bestFit="1" customWidth="1"/>
    <col min="23" max="23" width="11.5703125" style="1" bestFit="1" customWidth="1"/>
    <col min="24" max="24" width="9.140625" style="1" bestFit="1" customWidth="1"/>
    <col min="25" max="25" width="11.140625" style="1" bestFit="1" customWidth="1"/>
    <col min="26" max="27" width="12.28515625" style="1" bestFit="1" customWidth="1"/>
    <col min="28" max="28" width="15.42578125" style="1" bestFit="1" customWidth="1"/>
    <col min="29" max="29" width="11" style="1" bestFit="1" customWidth="1"/>
    <col min="30" max="30" width="14.5703125" style="1" bestFit="1" customWidth="1"/>
    <col min="31" max="31" width="12" style="1" bestFit="1" customWidth="1"/>
    <col min="32" max="32" width="13.28515625" style="1" bestFit="1" customWidth="1"/>
    <col min="33" max="34" width="9.5703125" style="1" bestFit="1" customWidth="1"/>
    <col min="35" max="35" width="11.5703125" style="1" bestFit="1" customWidth="1"/>
    <col min="36" max="42" width="10.28515625" style="1" bestFit="1" customWidth="1"/>
    <col min="43" max="16384" width="10.7109375" style="1"/>
  </cols>
  <sheetData>
    <row r="1" spans="1:42" ht="22.5" customHeight="1">
      <c r="A1" s="1" t="s">
        <v>13</v>
      </c>
      <c r="B1" s="1" t="s">
        <v>68</v>
      </c>
      <c r="C1" s="1" t="s">
        <v>67</v>
      </c>
      <c r="D1" s="1" t="s">
        <v>71</v>
      </c>
      <c r="E1" s="1" t="s">
        <v>2</v>
      </c>
      <c r="F1" s="1" t="s">
        <v>70</v>
      </c>
      <c r="G1" s="1" t="s">
        <v>69</v>
      </c>
      <c r="H1" t="s">
        <v>118</v>
      </c>
      <c r="I1" t="s">
        <v>98</v>
      </c>
      <c r="J1" t="s">
        <v>119</v>
      </c>
      <c r="K1" t="s">
        <v>99</v>
      </c>
      <c r="L1" t="s">
        <v>100</v>
      </c>
      <c r="M1" t="s">
        <v>101</v>
      </c>
      <c r="N1" t="s">
        <v>102</v>
      </c>
      <c r="O1" s="18" t="s">
        <v>103</v>
      </c>
      <c r="P1" s="18" t="s">
        <v>121</v>
      </c>
      <c r="Q1" s="18" t="s">
        <v>104</v>
      </c>
      <c r="R1" s="18" t="s">
        <v>105</v>
      </c>
      <c r="S1" s="18" t="s">
        <v>106</v>
      </c>
      <c r="T1" s="18" t="s">
        <v>107</v>
      </c>
      <c r="U1" s="18" t="s">
        <v>108</v>
      </c>
      <c r="V1" s="18" t="s">
        <v>109</v>
      </c>
      <c r="W1" s="18" t="s">
        <v>120</v>
      </c>
      <c r="X1" s="18" t="s">
        <v>110</v>
      </c>
      <c r="Y1" s="18" t="s">
        <v>140</v>
      </c>
      <c r="Z1" s="19" t="s">
        <v>111</v>
      </c>
      <c r="AA1" s="18" t="s">
        <v>122</v>
      </c>
      <c r="AB1" s="18" t="s">
        <v>112</v>
      </c>
      <c r="AC1" s="18" t="s">
        <v>113</v>
      </c>
      <c r="AD1" s="18" t="s">
        <v>114</v>
      </c>
      <c r="AE1" s="18" t="s">
        <v>115</v>
      </c>
      <c r="AF1" s="18" t="s">
        <v>116</v>
      </c>
      <c r="AG1" s="18" t="s">
        <v>117</v>
      </c>
      <c r="AH1" s="5" t="s">
        <v>139</v>
      </c>
      <c r="AI1" s="5"/>
    </row>
    <row r="2" spans="1:42">
      <c r="A2" s="1" t="s">
        <v>9</v>
      </c>
      <c r="H2" s="1">
        <f t="shared" ref="H2:AP2" si="0">H39+H44+H51</f>
        <v>2</v>
      </c>
      <c r="I2" s="1">
        <f t="shared" si="0"/>
        <v>2</v>
      </c>
      <c r="J2" s="1">
        <f t="shared" si="0"/>
        <v>1</v>
      </c>
      <c r="K2" s="1">
        <f t="shared" si="0"/>
        <v>2</v>
      </c>
      <c r="L2" s="1">
        <f t="shared" si="0"/>
        <v>1</v>
      </c>
      <c r="M2" s="1">
        <f t="shared" si="0"/>
        <v>2</v>
      </c>
      <c r="N2" s="1">
        <f t="shared" si="0"/>
        <v>2</v>
      </c>
      <c r="O2" s="1">
        <f t="shared" si="0"/>
        <v>1</v>
      </c>
      <c r="P2" s="1">
        <f t="shared" si="0"/>
        <v>1</v>
      </c>
      <c r="Q2" s="1">
        <f t="shared" si="0"/>
        <v>1</v>
      </c>
      <c r="R2" s="1">
        <f t="shared" si="0"/>
        <v>1</v>
      </c>
      <c r="S2" s="1">
        <f t="shared" si="0"/>
        <v>0</v>
      </c>
      <c r="T2" s="1">
        <f t="shared" si="0"/>
        <v>2</v>
      </c>
      <c r="U2" s="1">
        <f t="shared" si="0"/>
        <v>1</v>
      </c>
      <c r="V2" s="1">
        <f t="shared" si="0"/>
        <v>2</v>
      </c>
      <c r="W2" s="1">
        <f t="shared" si="0"/>
        <v>1</v>
      </c>
      <c r="X2" s="1">
        <f t="shared" si="0"/>
        <v>1</v>
      </c>
      <c r="Y2" s="1">
        <f t="shared" si="0"/>
        <v>0</v>
      </c>
      <c r="Z2" s="1">
        <f t="shared" si="0"/>
        <v>1</v>
      </c>
      <c r="AA2" s="1">
        <f t="shared" si="0"/>
        <v>2</v>
      </c>
      <c r="AB2" s="1">
        <f t="shared" si="0"/>
        <v>1</v>
      </c>
      <c r="AC2" s="1">
        <f t="shared" si="0"/>
        <v>0</v>
      </c>
      <c r="AD2" s="1">
        <f t="shared" si="0"/>
        <v>0</v>
      </c>
      <c r="AE2" s="1">
        <f t="shared" si="0"/>
        <v>0</v>
      </c>
      <c r="AF2" s="1">
        <f t="shared" si="0"/>
        <v>0</v>
      </c>
      <c r="AG2" s="1">
        <f t="shared" si="0"/>
        <v>0</v>
      </c>
      <c r="AH2" s="1">
        <f t="shared" si="0"/>
        <v>0</v>
      </c>
      <c r="AI2" s="1">
        <f t="shared" si="0"/>
        <v>0</v>
      </c>
      <c r="AJ2" s="1">
        <f t="shared" si="0"/>
        <v>0</v>
      </c>
      <c r="AK2" s="1">
        <f t="shared" si="0"/>
        <v>0</v>
      </c>
      <c r="AL2" s="1">
        <f t="shared" si="0"/>
        <v>0</v>
      </c>
      <c r="AM2" s="1">
        <f t="shared" si="0"/>
        <v>0</v>
      </c>
      <c r="AN2" s="1">
        <f t="shared" si="0"/>
        <v>0</v>
      </c>
      <c r="AO2" s="1">
        <f t="shared" si="0"/>
        <v>0</v>
      </c>
      <c r="AP2" s="1">
        <f t="shared" si="0"/>
        <v>0</v>
      </c>
    </row>
    <row r="3" spans="1:42">
      <c r="A3" s="1" t="s">
        <v>16</v>
      </c>
      <c r="H3" s="1">
        <f t="shared" ref="H3:AP3" si="1">INT((H8+H9)/2)+INT((H10+H11)/2)+INT((H12+H13)/2)+INT((H16+H15)/2)+INT((H17+H19)/2)+INT((H18+H19)/2)+INT((H18+H20)/2)+INT((H20+H19)/2)+INT((H22+H23)/2)+INT((H22+H24)/2)+INT((H22+H25)/2)+INT((H22+H26)/2)+INT((H25+H26)/2)+INT((H29+H30)/2)+INT((H34+H35)/2)+INT((H36+H37)/2)+INT((H36+H38)/2)+INT((H39+H40)/2)+INT((H39+H41)/2)+INT((H42+H43)/2)+INT((H44+H45)/2)+INT((H47+H48)/2)+INT((H49+H50)/2)+INT((H51+H52)/2)+INT((H51+H53)/2)+INT((H51+H54)/2)+INT((H51+H55)/2)+INT((H51+H56)/2)+INT((H51+H57)/2)+INT((H55+H56)/2)+INT((H55+H57)/2)</f>
        <v>0</v>
      </c>
      <c r="I3" s="1">
        <f t="shared" si="1"/>
        <v>0</v>
      </c>
      <c r="J3" s="1">
        <f t="shared" si="1"/>
        <v>0</v>
      </c>
      <c r="K3" s="1">
        <f t="shared" si="1"/>
        <v>0</v>
      </c>
      <c r="L3" s="1">
        <f t="shared" si="1"/>
        <v>0</v>
      </c>
      <c r="M3" s="1">
        <f t="shared" si="1"/>
        <v>0</v>
      </c>
      <c r="N3" s="1">
        <f t="shared" si="1"/>
        <v>0</v>
      </c>
      <c r="O3" s="1">
        <f t="shared" si="1"/>
        <v>0</v>
      </c>
      <c r="P3" s="1">
        <f t="shared" si="1"/>
        <v>0</v>
      </c>
      <c r="Q3" s="1">
        <f t="shared" si="1"/>
        <v>0</v>
      </c>
      <c r="R3" s="1">
        <f t="shared" si="1"/>
        <v>0</v>
      </c>
      <c r="S3" s="1">
        <f t="shared" si="1"/>
        <v>0</v>
      </c>
      <c r="T3" s="1">
        <f t="shared" si="1"/>
        <v>0</v>
      </c>
      <c r="U3" s="1">
        <f t="shared" si="1"/>
        <v>0</v>
      </c>
      <c r="V3" s="1">
        <f t="shared" si="1"/>
        <v>0</v>
      </c>
      <c r="W3" s="1">
        <f t="shared" si="1"/>
        <v>0</v>
      </c>
      <c r="X3" s="1">
        <f t="shared" si="1"/>
        <v>0</v>
      </c>
      <c r="Y3" s="1">
        <f t="shared" si="1"/>
        <v>0</v>
      </c>
      <c r="Z3" s="1">
        <f t="shared" si="1"/>
        <v>0</v>
      </c>
      <c r="AA3" s="1">
        <f t="shared" si="1"/>
        <v>0</v>
      </c>
      <c r="AB3" s="1">
        <f t="shared" si="1"/>
        <v>0</v>
      </c>
      <c r="AC3" s="1">
        <f t="shared" si="1"/>
        <v>0</v>
      </c>
      <c r="AD3" s="1">
        <f t="shared" si="1"/>
        <v>0</v>
      </c>
      <c r="AE3" s="1">
        <f t="shared" si="1"/>
        <v>0</v>
      </c>
      <c r="AF3" s="1">
        <f t="shared" si="1"/>
        <v>0</v>
      </c>
      <c r="AG3" s="1">
        <f t="shared" si="1"/>
        <v>0</v>
      </c>
      <c r="AH3" s="1">
        <f t="shared" si="1"/>
        <v>0</v>
      </c>
      <c r="AI3" s="1">
        <f t="shared" si="1"/>
        <v>0</v>
      </c>
      <c r="AJ3" s="1">
        <f t="shared" si="1"/>
        <v>0</v>
      </c>
      <c r="AK3" s="1">
        <f t="shared" si="1"/>
        <v>0</v>
      </c>
      <c r="AL3" s="1">
        <f t="shared" si="1"/>
        <v>0</v>
      </c>
      <c r="AM3" s="1">
        <f t="shared" si="1"/>
        <v>0</v>
      </c>
      <c r="AN3" s="1">
        <f t="shared" si="1"/>
        <v>0</v>
      </c>
      <c r="AO3" s="1">
        <f t="shared" si="1"/>
        <v>0</v>
      </c>
      <c r="AP3" s="1">
        <f t="shared" si="1"/>
        <v>0</v>
      </c>
    </row>
    <row r="4" spans="1:42">
      <c r="A4" s="2" t="s">
        <v>14</v>
      </c>
      <c r="B4" s="2"/>
      <c r="C4" s="2"/>
      <c r="H4" s="1">
        <f t="shared" ref="H4:AP4" si="2">$E$8*H8+$E$9*H9+$E$10*H10+H11*$E$11+H12*$E$12+$E$13*H13+H14*$E$14+$E$15*H15+H16*$E$16+H17*$E$17+H18*$E$18+$E$19*H19+$E$20*H20+$E$21*H21+$E$22*H22+$E$23*H23+H24*$E$24+$E$25*H25+$E$26*H26+$E$27*H27+$E$28*H28+$E$29*H29+$E$30*H30+$E$31*H31+$E$32*H32+$E$33*H33+H34*$E$34+H35*$E$35+$E$36*H36+$E$37*H37+$E$38*H38+$E$39*H39+$E$40*H40+$E$41*H41+H42*$E$42+H43*$E$43+H44*$E$44+H45*$E$45+H46*$E$46+H47*$E$47+H48*$E$48+H49*$E$49+H50*$E$50+H51*$E$51+H52*$E$52+H53*$E$53+H54*$E$54+H55*$E$55+H56*$E$56+H57*$E$57+H58*$E$58+H59*$E$59+H60*$E$60+H61*$E$61+H62*$E$62</f>
        <v>56</v>
      </c>
      <c r="I4" s="1">
        <f t="shared" si="2"/>
        <v>68</v>
      </c>
      <c r="J4" s="1">
        <f t="shared" si="2"/>
        <v>58</v>
      </c>
      <c r="K4" s="1">
        <f t="shared" si="2"/>
        <v>58</v>
      </c>
      <c r="L4" s="1">
        <f t="shared" si="2"/>
        <v>43</v>
      </c>
      <c r="M4" s="1">
        <f t="shared" si="2"/>
        <v>69</v>
      </c>
      <c r="N4" s="1">
        <f t="shared" si="2"/>
        <v>65</v>
      </c>
      <c r="O4" s="1">
        <f t="shared" si="2"/>
        <v>63</v>
      </c>
      <c r="P4" s="1">
        <f t="shared" si="2"/>
        <v>47</v>
      </c>
      <c r="Q4" s="1">
        <f t="shared" si="2"/>
        <v>68</v>
      </c>
      <c r="R4" s="1">
        <f t="shared" si="2"/>
        <v>65</v>
      </c>
      <c r="S4" s="1">
        <f t="shared" si="2"/>
        <v>41</v>
      </c>
      <c r="T4" s="1">
        <f t="shared" si="2"/>
        <v>70</v>
      </c>
      <c r="U4" s="1">
        <f t="shared" si="2"/>
        <v>62</v>
      </c>
      <c r="V4" s="1">
        <f t="shared" si="2"/>
        <v>68</v>
      </c>
      <c r="W4" s="1">
        <f t="shared" si="2"/>
        <v>58</v>
      </c>
      <c r="X4" s="1">
        <f t="shared" si="2"/>
        <v>65</v>
      </c>
      <c r="Y4" s="1">
        <f t="shared" si="2"/>
        <v>30</v>
      </c>
      <c r="Z4" s="1">
        <f t="shared" si="2"/>
        <v>57</v>
      </c>
      <c r="AA4" s="1">
        <f t="shared" si="2"/>
        <v>64</v>
      </c>
      <c r="AB4" s="1">
        <f t="shared" si="2"/>
        <v>65</v>
      </c>
      <c r="AC4" s="1">
        <f t="shared" si="2"/>
        <v>50</v>
      </c>
      <c r="AD4" s="1">
        <f t="shared" si="2"/>
        <v>50</v>
      </c>
      <c r="AE4" s="1">
        <f t="shared" si="2"/>
        <v>70</v>
      </c>
      <c r="AF4" s="1">
        <f t="shared" si="2"/>
        <v>62</v>
      </c>
      <c r="AG4" s="1">
        <f t="shared" si="2"/>
        <v>57</v>
      </c>
      <c r="AH4" s="1">
        <f t="shared" si="2"/>
        <v>45</v>
      </c>
      <c r="AI4" s="1">
        <f t="shared" si="2"/>
        <v>0</v>
      </c>
      <c r="AJ4" s="1">
        <f t="shared" si="2"/>
        <v>0</v>
      </c>
      <c r="AK4" s="1">
        <f t="shared" si="2"/>
        <v>0</v>
      </c>
      <c r="AL4" s="1">
        <f t="shared" si="2"/>
        <v>0</v>
      </c>
      <c r="AM4" s="1">
        <f t="shared" si="2"/>
        <v>0</v>
      </c>
      <c r="AN4" s="1">
        <f t="shared" si="2"/>
        <v>0</v>
      </c>
      <c r="AO4" s="1">
        <f t="shared" si="2"/>
        <v>0</v>
      </c>
      <c r="AP4" s="1">
        <f t="shared" si="2"/>
        <v>0</v>
      </c>
    </row>
    <row r="5" spans="1:42">
      <c r="A5" s="2" t="s">
        <v>15</v>
      </c>
      <c r="B5" s="2"/>
      <c r="C5" s="2"/>
      <c r="H5" s="1">
        <f>H7-H4</f>
        <v>7</v>
      </c>
      <c r="I5" s="1">
        <f t="shared" ref="I5:AP5" si="3">I7-I4</f>
        <v>-5</v>
      </c>
      <c r="J5" s="1">
        <f t="shared" si="3"/>
        <v>5</v>
      </c>
      <c r="K5" s="1">
        <f t="shared" si="3"/>
        <v>0</v>
      </c>
      <c r="L5" s="1">
        <f t="shared" si="3"/>
        <v>27</v>
      </c>
      <c r="M5" s="1">
        <f t="shared" si="3"/>
        <v>1</v>
      </c>
      <c r="N5" s="1">
        <f t="shared" si="3"/>
        <v>5</v>
      </c>
      <c r="O5" s="1">
        <f t="shared" si="3"/>
        <v>7</v>
      </c>
      <c r="P5" s="1">
        <f t="shared" si="3"/>
        <v>23</v>
      </c>
      <c r="Q5" s="1">
        <f t="shared" si="3"/>
        <v>2</v>
      </c>
      <c r="R5" s="1">
        <f t="shared" si="3"/>
        <v>5</v>
      </c>
      <c r="S5" s="1">
        <f t="shared" si="3"/>
        <v>29</v>
      </c>
      <c r="T5" s="1">
        <f t="shared" si="3"/>
        <v>0</v>
      </c>
      <c r="U5" s="1">
        <f t="shared" si="3"/>
        <v>8</v>
      </c>
      <c r="V5" s="1">
        <f t="shared" si="3"/>
        <v>2</v>
      </c>
      <c r="W5" s="1">
        <f t="shared" si="3"/>
        <v>19</v>
      </c>
      <c r="X5" s="1">
        <f t="shared" si="3"/>
        <v>12</v>
      </c>
      <c r="Y5" s="1">
        <f t="shared" si="3"/>
        <v>47</v>
      </c>
      <c r="Z5" s="1">
        <f t="shared" si="3"/>
        <v>20</v>
      </c>
      <c r="AA5" s="1">
        <f t="shared" si="3"/>
        <v>8</v>
      </c>
      <c r="AB5" s="1">
        <f t="shared" si="3"/>
        <v>12</v>
      </c>
      <c r="AC5" s="1">
        <f t="shared" si="3"/>
        <v>27</v>
      </c>
      <c r="AD5" s="1">
        <f t="shared" si="3"/>
        <v>27</v>
      </c>
      <c r="AE5" s="1">
        <f t="shared" si="3"/>
        <v>7</v>
      </c>
      <c r="AF5" s="1">
        <f t="shared" si="3"/>
        <v>15</v>
      </c>
      <c r="AG5" s="1">
        <f t="shared" si="3"/>
        <v>20</v>
      </c>
      <c r="AH5" s="1">
        <f t="shared" si="3"/>
        <v>32</v>
      </c>
      <c r="AI5" s="1">
        <f t="shared" si="3"/>
        <v>80</v>
      </c>
      <c r="AJ5" s="1">
        <f t="shared" si="3"/>
        <v>80</v>
      </c>
      <c r="AK5" s="1">
        <f t="shared" si="3"/>
        <v>80</v>
      </c>
      <c r="AL5" s="1">
        <f t="shared" si="3"/>
        <v>80</v>
      </c>
      <c r="AM5" s="1">
        <f t="shared" si="3"/>
        <v>80</v>
      </c>
      <c r="AN5" s="1">
        <f t="shared" si="3"/>
        <v>80</v>
      </c>
      <c r="AO5" s="1">
        <f t="shared" si="3"/>
        <v>80</v>
      </c>
      <c r="AP5" s="1">
        <f t="shared" si="3"/>
        <v>80</v>
      </c>
    </row>
    <row r="6" spans="1:42">
      <c r="A6" s="2" t="s">
        <v>11</v>
      </c>
      <c r="B6" s="2"/>
      <c r="C6" s="2"/>
      <c r="H6" s="1">
        <v>63</v>
      </c>
      <c r="I6" s="1">
        <v>63</v>
      </c>
      <c r="J6" s="1">
        <v>63</v>
      </c>
      <c r="K6" s="1">
        <v>63</v>
      </c>
      <c r="L6" s="1">
        <v>70</v>
      </c>
      <c r="M6" s="1">
        <v>70</v>
      </c>
      <c r="N6" s="1">
        <v>70</v>
      </c>
      <c r="O6" s="1">
        <v>70</v>
      </c>
      <c r="P6" s="1">
        <v>70</v>
      </c>
      <c r="Q6" s="1">
        <v>70</v>
      </c>
      <c r="R6" s="1">
        <v>70</v>
      </c>
      <c r="S6" s="1">
        <v>70</v>
      </c>
      <c r="T6" s="1">
        <v>70</v>
      </c>
      <c r="U6" s="1">
        <v>70</v>
      </c>
      <c r="V6" s="1">
        <v>70</v>
      </c>
      <c r="W6" s="1">
        <v>77</v>
      </c>
      <c r="X6" s="1">
        <v>77</v>
      </c>
      <c r="Y6" s="1">
        <v>77</v>
      </c>
      <c r="Z6" s="1">
        <v>77</v>
      </c>
      <c r="AA6" s="1">
        <v>77</v>
      </c>
      <c r="AB6" s="1">
        <v>77</v>
      </c>
      <c r="AC6" s="1">
        <v>77</v>
      </c>
      <c r="AD6" s="1">
        <v>77</v>
      </c>
      <c r="AE6" s="1">
        <v>77</v>
      </c>
      <c r="AF6" s="1">
        <v>77</v>
      </c>
      <c r="AG6" s="1">
        <v>77</v>
      </c>
      <c r="AH6" s="1">
        <v>77</v>
      </c>
      <c r="AI6" s="1">
        <v>80</v>
      </c>
      <c r="AJ6" s="1">
        <v>80</v>
      </c>
      <c r="AK6" s="1">
        <v>80</v>
      </c>
      <c r="AL6" s="1">
        <v>80</v>
      </c>
      <c r="AM6" s="1">
        <v>80</v>
      </c>
      <c r="AN6" s="1">
        <v>80</v>
      </c>
      <c r="AO6" s="1">
        <v>80</v>
      </c>
      <c r="AP6" s="1">
        <v>80</v>
      </c>
    </row>
    <row r="7" spans="1:42">
      <c r="A7" s="2" t="s">
        <v>12</v>
      </c>
      <c r="B7" s="2"/>
      <c r="C7" s="2"/>
      <c r="H7" s="1">
        <f>H6-5*INT((H39+H44)/2)-5*INT((H51+H44)/2)</f>
        <v>63</v>
      </c>
      <c r="I7" s="1">
        <f>I6-5*INT((I39+I44)/2)-5*INT((I51+I44)/2)</f>
        <v>63</v>
      </c>
      <c r="J7" s="1">
        <v>63</v>
      </c>
      <c r="K7" s="1">
        <v>58</v>
      </c>
      <c r="L7" s="1">
        <f t="shared" ref="L7:V7" si="4">L6-5*INT((L39+L44)/2)-5*INT((L51+L44)/2)</f>
        <v>70</v>
      </c>
      <c r="M7" s="1">
        <f t="shared" si="4"/>
        <v>70</v>
      </c>
      <c r="N7" s="1">
        <f t="shared" si="4"/>
        <v>70</v>
      </c>
      <c r="O7" s="1">
        <f t="shared" si="4"/>
        <v>70</v>
      </c>
      <c r="P7" s="1">
        <f t="shared" si="4"/>
        <v>70</v>
      </c>
      <c r="Q7" s="1">
        <f t="shared" si="4"/>
        <v>70</v>
      </c>
      <c r="R7" s="1">
        <f t="shared" si="4"/>
        <v>70</v>
      </c>
      <c r="S7" s="1">
        <f t="shared" si="4"/>
        <v>70</v>
      </c>
      <c r="T7" s="1">
        <f t="shared" si="4"/>
        <v>70</v>
      </c>
      <c r="U7" s="1">
        <f t="shared" si="4"/>
        <v>70</v>
      </c>
      <c r="V7" s="1">
        <f t="shared" si="4"/>
        <v>70</v>
      </c>
      <c r="W7" s="1">
        <v>77</v>
      </c>
      <c r="X7" s="1">
        <v>77</v>
      </c>
      <c r="Y7" s="1">
        <f t="shared" ref="Y7:AE7" si="5">Y6-5*INT((Y39+Y44)/2)-5*INT((Y51+Y44)/2)</f>
        <v>77</v>
      </c>
      <c r="Z7" s="1">
        <f t="shared" si="5"/>
        <v>77</v>
      </c>
      <c r="AA7" s="1">
        <f t="shared" si="5"/>
        <v>72</v>
      </c>
      <c r="AB7" s="1">
        <f t="shared" si="5"/>
        <v>77</v>
      </c>
      <c r="AC7" s="1">
        <f t="shared" si="5"/>
        <v>77</v>
      </c>
      <c r="AD7" s="1">
        <f t="shared" si="5"/>
        <v>77</v>
      </c>
      <c r="AE7" s="1">
        <f t="shared" si="5"/>
        <v>77</v>
      </c>
      <c r="AF7" s="1">
        <v>77</v>
      </c>
      <c r="AG7" s="1">
        <v>77</v>
      </c>
      <c r="AH7" s="1">
        <f t="shared" ref="AH7:AP7" si="6">AH6-5*INT((AH39+AH44)/2)-5*INT((AH51+AH44)/2)</f>
        <v>77</v>
      </c>
      <c r="AI7" s="1">
        <f t="shared" si="6"/>
        <v>80</v>
      </c>
      <c r="AJ7" s="1">
        <f t="shared" si="6"/>
        <v>80</v>
      </c>
      <c r="AK7" s="1">
        <f t="shared" si="6"/>
        <v>80</v>
      </c>
      <c r="AL7" s="1">
        <f t="shared" si="6"/>
        <v>80</v>
      </c>
      <c r="AM7" s="1">
        <f t="shared" si="6"/>
        <v>80</v>
      </c>
      <c r="AN7" s="1">
        <f t="shared" si="6"/>
        <v>80</v>
      </c>
      <c r="AO7" s="1">
        <f t="shared" si="6"/>
        <v>80</v>
      </c>
      <c r="AP7" s="1">
        <f t="shared" si="6"/>
        <v>80</v>
      </c>
    </row>
    <row r="8" spans="1:42">
      <c r="A8" s="16" t="s">
        <v>0</v>
      </c>
      <c r="B8" s="16"/>
      <c r="C8" s="16" t="s">
        <v>94</v>
      </c>
      <c r="D8" s="16" t="s">
        <v>5</v>
      </c>
      <c r="E8" s="17">
        <v>4</v>
      </c>
      <c r="F8" s="17">
        <f>H8+I8+J8+K8+L8+M8+N8+O8+P8+Q8+R8+S8+T8+U8+V8+W8+X8+Y8+Z8+AA8+AB8+AC8+AD8+AE8+AF8+AG8+AH8+AI8+AJ8+AK8+AL8+AM8+AN8+AO8+AP8</f>
        <v>7</v>
      </c>
      <c r="G8" s="16">
        <v>8</v>
      </c>
      <c r="O8" s="1">
        <v>1</v>
      </c>
      <c r="R8" s="1">
        <v>1</v>
      </c>
      <c r="S8" s="5">
        <v>1</v>
      </c>
      <c r="T8" s="5"/>
      <c r="AD8" s="1">
        <v>1</v>
      </c>
      <c r="AE8" s="1">
        <v>1</v>
      </c>
      <c r="AF8" s="1">
        <v>1</v>
      </c>
      <c r="AG8" s="1">
        <v>1</v>
      </c>
    </row>
    <row r="9" spans="1:42">
      <c r="A9" s="12" t="s">
        <v>1</v>
      </c>
      <c r="B9" s="12"/>
      <c r="C9" s="12" t="s">
        <v>82</v>
      </c>
      <c r="D9" s="12" t="s">
        <v>4</v>
      </c>
      <c r="E9" s="13">
        <v>7</v>
      </c>
      <c r="F9" s="13">
        <f>H9+I9+J9+K9+L9+M9+N9+O9+P9+Q9+R9+S9+T9+U9+V9+W9+X9+Y9+Z9+AA9+AB9+AC9+AD9+AE9+AF9+AG9+AH9+AI9+AJ9+AK9+AL9+AM9+AN9+AO9+AP9</f>
        <v>5</v>
      </c>
      <c r="G9" s="12">
        <v>7</v>
      </c>
      <c r="M9" s="1">
        <v>1</v>
      </c>
      <c r="Q9" s="1">
        <v>1</v>
      </c>
      <c r="T9" s="1">
        <v>1</v>
      </c>
      <c r="V9" s="1">
        <v>1</v>
      </c>
      <c r="X9" s="1">
        <v>1</v>
      </c>
    </row>
    <row r="10" spans="1:42">
      <c r="A10" s="16" t="s">
        <v>19</v>
      </c>
      <c r="B10" s="16"/>
      <c r="C10" s="16" t="s">
        <v>74</v>
      </c>
      <c r="D10" s="16" t="s">
        <v>5</v>
      </c>
      <c r="E10" s="17">
        <v>4</v>
      </c>
      <c r="F10" s="17">
        <f t="shared" ref="F10:F26" si="7">H10+I10+J10+K10+L10+M10+N10+O10+P10+Q10+R10+S10+T10+U10+V10+W10+X10+Y10+Z10+AA10+AB10+AC10+AD10+AE10+AF10+AG10+AH10+AI10+AJ10+AK10+AL10+AM10+AN10+AO10+AP10</f>
        <v>0</v>
      </c>
      <c r="G10" s="16">
        <v>8</v>
      </c>
      <c r="M10" s="5"/>
      <c r="U10" s="5"/>
    </row>
    <row r="11" spans="1:42">
      <c r="A11" s="14" t="s">
        <v>50</v>
      </c>
      <c r="B11" s="14"/>
      <c r="C11" s="14" t="s">
        <v>80</v>
      </c>
      <c r="D11" s="14" t="s">
        <v>8</v>
      </c>
      <c r="E11" s="15">
        <v>2</v>
      </c>
      <c r="F11" s="15">
        <f t="shared" si="7"/>
        <v>0</v>
      </c>
      <c r="G11" s="14">
        <v>8</v>
      </c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5"/>
      <c r="AF11" s="2"/>
      <c r="AG11" s="2"/>
      <c r="AH11" s="2"/>
      <c r="AI11" s="2"/>
      <c r="AJ11" s="2"/>
      <c r="AK11" s="2"/>
    </row>
    <row r="12" spans="1:42">
      <c r="A12" s="16" t="s">
        <v>17</v>
      </c>
      <c r="B12" s="16"/>
      <c r="C12" s="16" t="s">
        <v>84</v>
      </c>
      <c r="D12" s="16" t="s">
        <v>5</v>
      </c>
      <c r="E12" s="17">
        <v>4</v>
      </c>
      <c r="F12" s="17">
        <f t="shared" si="7"/>
        <v>8</v>
      </c>
      <c r="G12" s="16">
        <v>8</v>
      </c>
      <c r="I12" s="2"/>
      <c r="J12" s="2"/>
      <c r="K12" s="2"/>
      <c r="L12" s="2"/>
      <c r="M12" s="2"/>
      <c r="N12" s="2"/>
      <c r="O12" s="2">
        <v>1</v>
      </c>
      <c r="P12" s="2"/>
      <c r="Q12" s="2"/>
      <c r="R12" s="2">
        <v>1</v>
      </c>
      <c r="S12" s="2"/>
      <c r="T12" s="2"/>
      <c r="U12" s="2"/>
      <c r="V12" s="2">
        <v>1</v>
      </c>
      <c r="W12" s="2"/>
      <c r="X12" s="2">
        <v>1</v>
      </c>
      <c r="Y12" s="2"/>
      <c r="Z12" s="2">
        <v>1</v>
      </c>
      <c r="AA12" s="2">
        <v>1</v>
      </c>
      <c r="AB12" s="2"/>
      <c r="AC12" s="2"/>
      <c r="AD12" s="2"/>
      <c r="AE12" s="2"/>
      <c r="AF12" s="2">
        <v>1</v>
      </c>
      <c r="AG12" s="2">
        <v>1</v>
      </c>
      <c r="AH12" s="2"/>
      <c r="AI12" s="2"/>
      <c r="AJ12" s="2"/>
      <c r="AK12" s="2"/>
    </row>
    <row r="13" spans="1:42">
      <c r="A13" s="16" t="s">
        <v>51</v>
      </c>
      <c r="B13" s="16"/>
      <c r="C13" s="16" t="s">
        <v>73</v>
      </c>
      <c r="D13" s="16" t="s">
        <v>5</v>
      </c>
      <c r="E13" s="17">
        <v>4</v>
      </c>
      <c r="F13" s="17">
        <f t="shared" si="7"/>
        <v>7</v>
      </c>
      <c r="G13" s="16">
        <v>8</v>
      </c>
      <c r="M13" s="1">
        <v>1</v>
      </c>
      <c r="U13" s="1">
        <v>1</v>
      </c>
      <c r="W13" s="1">
        <v>1</v>
      </c>
      <c r="AB13" s="1">
        <v>1</v>
      </c>
      <c r="AC13" s="1">
        <v>1</v>
      </c>
      <c r="AD13" s="1">
        <v>1</v>
      </c>
      <c r="AE13" s="1">
        <v>1</v>
      </c>
    </row>
    <row r="14" spans="1:42">
      <c r="A14" s="14" t="s">
        <v>20</v>
      </c>
      <c r="B14" s="14"/>
      <c r="C14" s="14" t="s">
        <v>92</v>
      </c>
      <c r="D14" s="14" t="s">
        <v>8</v>
      </c>
      <c r="E14" s="15">
        <v>2</v>
      </c>
      <c r="F14" s="15">
        <f>H14+I14+J14+K14+L14+M14+N14+O14+P14+Q14+R14+S14+T14+U14+V14+W14+X14+Y14+Z14+AA14+AB14+AC14+AD14+AE14+AF14+AG14+AH14+AI14+AJ14+AK14+AL14+AM14+AN14+AO14+AP14</f>
        <v>8</v>
      </c>
      <c r="G14" s="14">
        <v>8</v>
      </c>
      <c r="P14" s="1">
        <v>1</v>
      </c>
      <c r="Q14" s="1">
        <v>1</v>
      </c>
      <c r="R14" s="1">
        <v>1</v>
      </c>
      <c r="AD14" s="1">
        <v>1</v>
      </c>
      <c r="AE14" s="1">
        <v>1</v>
      </c>
      <c r="AF14" s="1">
        <v>1</v>
      </c>
      <c r="AG14" s="1">
        <v>1</v>
      </c>
      <c r="AH14" s="1">
        <v>1</v>
      </c>
    </row>
    <row r="15" spans="1:42">
      <c r="A15" s="14" t="s">
        <v>52</v>
      </c>
      <c r="B15" s="14"/>
      <c r="C15" s="14" t="s">
        <v>75</v>
      </c>
      <c r="D15" s="14" t="s">
        <v>8</v>
      </c>
      <c r="E15" s="15">
        <v>2</v>
      </c>
      <c r="F15" s="15">
        <f t="shared" si="7"/>
        <v>0</v>
      </c>
      <c r="G15" s="14">
        <v>8</v>
      </c>
    </row>
    <row r="16" spans="1:42">
      <c r="A16" s="14" t="s">
        <v>53</v>
      </c>
      <c r="B16" s="14"/>
      <c r="C16" s="14" t="s">
        <v>92</v>
      </c>
      <c r="D16" s="14" t="s">
        <v>8</v>
      </c>
      <c r="E16" s="15">
        <v>2</v>
      </c>
      <c r="F16" s="15">
        <f t="shared" ref="F16:F18" si="8">H16+I16+J16+K16+L16+M16+N16+O16+P16+Q16+R16+S16+T16+U16+V16+W16+X16+Y16+Z16+AA16+AB16+AC16+AD16+AE16+AF16+AG16+AH16+AI16+AJ16+AK16+AL16+AM16+AN16+AO16+AP16</f>
        <v>8</v>
      </c>
      <c r="G16" s="14">
        <v>8</v>
      </c>
      <c r="P16" s="1">
        <v>1</v>
      </c>
      <c r="Q16" s="1">
        <v>1</v>
      </c>
      <c r="R16" s="1">
        <v>1</v>
      </c>
      <c r="AD16" s="1">
        <v>1</v>
      </c>
      <c r="AE16" s="1">
        <v>1</v>
      </c>
      <c r="AF16" s="1">
        <v>1</v>
      </c>
      <c r="AG16" s="1">
        <v>1</v>
      </c>
      <c r="AH16" s="1">
        <v>1</v>
      </c>
    </row>
    <row r="17" spans="1:34">
      <c r="A17" s="14" t="s">
        <v>22</v>
      </c>
      <c r="B17" s="14"/>
      <c r="C17" s="14" t="s">
        <v>75</v>
      </c>
      <c r="D17" s="14" t="s">
        <v>8</v>
      </c>
      <c r="E17" s="15">
        <v>2</v>
      </c>
      <c r="F17" s="15">
        <f>H17+I17+J17+K17+L17+M17+N17+O17+P17+Q17+R17+S17+T17+U17+V17+W17+X17+Y17+Z17+AA17+AB17+AC17+AD17+AE17+AF17+AG17+AH17+AI17+AJ17+AK17+AL17+AM17+AN17+AO17+AP17</f>
        <v>0</v>
      </c>
      <c r="G17" s="14">
        <v>8</v>
      </c>
    </row>
    <row r="18" spans="1:34">
      <c r="A18" s="12" t="s">
        <v>21</v>
      </c>
      <c r="B18" s="12">
        <v>1</v>
      </c>
      <c r="C18" s="12" t="s">
        <v>82</v>
      </c>
      <c r="D18" s="12" t="s">
        <v>4</v>
      </c>
      <c r="E18" s="13">
        <v>7</v>
      </c>
      <c r="F18" s="13">
        <f t="shared" si="8"/>
        <v>8</v>
      </c>
      <c r="G18" s="12">
        <v>8</v>
      </c>
      <c r="K18" s="1">
        <v>1</v>
      </c>
      <c r="U18" s="1">
        <v>1</v>
      </c>
      <c r="X18" s="1">
        <v>1</v>
      </c>
      <c r="AB18" s="1">
        <v>1</v>
      </c>
      <c r="AC18" s="1">
        <v>1</v>
      </c>
      <c r="AE18" s="1">
        <v>1</v>
      </c>
      <c r="AF18" s="1">
        <v>1</v>
      </c>
      <c r="AH18" s="1">
        <v>1</v>
      </c>
    </row>
    <row r="19" spans="1:34">
      <c r="A19" s="16" t="s">
        <v>88</v>
      </c>
      <c r="B19" s="16"/>
      <c r="C19" s="16" t="s">
        <v>72</v>
      </c>
      <c r="D19" s="16" t="s">
        <v>5</v>
      </c>
      <c r="E19" s="17">
        <v>4</v>
      </c>
      <c r="F19" s="17">
        <f>H19+I19+J19+K19+L19+M19+N19+O19+P19+Q19+R19+S19+T19+U19+V19+W19+X19+Y19+Z19+AA19+AB19+AC19+AD19+AE19+AF19+AG19+AH19+AI19+AJ19+AK19+AL19+AM19+AN19+AO19+AP19</f>
        <v>0</v>
      </c>
      <c r="G19" s="16">
        <v>8</v>
      </c>
    </row>
    <row r="20" spans="1:34">
      <c r="A20" s="12" t="s">
        <v>54</v>
      </c>
      <c r="B20" s="12">
        <v>1</v>
      </c>
      <c r="C20" s="12" t="s">
        <v>89</v>
      </c>
      <c r="D20" s="12" t="s">
        <v>4</v>
      </c>
      <c r="E20" s="13">
        <v>7</v>
      </c>
      <c r="F20" s="13">
        <f t="shared" si="7"/>
        <v>8</v>
      </c>
      <c r="G20" s="12">
        <v>8</v>
      </c>
      <c r="H20" s="1">
        <v>1</v>
      </c>
      <c r="I20" s="1">
        <v>1</v>
      </c>
      <c r="L20" s="1">
        <v>1</v>
      </c>
      <c r="N20" s="1">
        <v>1</v>
      </c>
      <c r="O20" s="1">
        <v>1</v>
      </c>
      <c r="Q20" s="1">
        <v>1</v>
      </c>
      <c r="R20" s="1">
        <v>1</v>
      </c>
      <c r="T20" s="1">
        <v>1</v>
      </c>
    </row>
    <row r="21" spans="1:34">
      <c r="A21" s="10" t="s">
        <v>55</v>
      </c>
      <c r="B21" s="10"/>
      <c r="C21" s="10" t="s">
        <v>80</v>
      </c>
      <c r="D21" s="10" t="s">
        <v>6</v>
      </c>
      <c r="E21" s="11">
        <v>3</v>
      </c>
      <c r="F21" s="11">
        <f t="shared" ref="F21:F23" si="9">H21+I21+J21+K21+L21+M21+N21+O21+P21+Q21+R21+S21+T21+U21+V21+W21+X21+Y21+Z21+AA21+AB21+AC21+AD21+AE21+AF21+AG21+AH21+AI21+AJ21+AK21+AL21+AM21+AN21+AO21+AP21</f>
        <v>8</v>
      </c>
      <c r="G21" s="10">
        <v>8</v>
      </c>
      <c r="I21" s="1">
        <v>1</v>
      </c>
      <c r="T21" s="1">
        <v>1</v>
      </c>
      <c r="X21" s="1">
        <v>1</v>
      </c>
      <c r="AD21" s="1">
        <v>1</v>
      </c>
      <c r="AE21" s="1">
        <v>1</v>
      </c>
      <c r="AF21" s="1">
        <v>1</v>
      </c>
      <c r="AG21" s="1">
        <v>1</v>
      </c>
      <c r="AH21" s="1">
        <v>1</v>
      </c>
    </row>
    <row r="22" spans="1:34">
      <c r="A22" s="12" t="s">
        <v>23</v>
      </c>
      <c r="B22" s="12"/>
      <c r="C22" s="12" t="s">
        <v>78</v>
      </c>
      <c r="D22" s="12" t="s">
        <v>4</v>
      </c>
      <c r="E22" s="13">
        <v>7</v>
      </c>
      <c r="F22" s="13">
        <f>H22+I22+J22+K22+L22+M22+N22+O22+P22+Q22+R22+S22+T22+U22+V22+W22+X22+Y22+Z22+AA22+AB22+AC22+AD22+AE22+AF22+AG22+AH22+AI22+AJ22+AK22+AL22+AM22+AN22+AO22+AP22</f>
        <v>8</v>
      </c>
      <c r="G22" s="12">
        <v>8</v>
      </c>
      <c r="I22" s="1">
        <v>1</v>
      </c>
      <c r="J22" s="1">
        <v>1</v>
      </c>
      <c r="L22" s="1">
        <v>1</v>
      </c>
      <c r="O22" s="1">
        <v>1</v>
      </c>
      <c r="S22" s="1">
        <v>1</v>
      </c>
      <c r="T22" s="1">
        <v>1</v>
      </c>
      <c r="X22" s="1">
        <v>1</v>
      </c>
      <c r="Y22" s="1">
        <v>1</v>
      </c>
    </row>
    <row r="23" spans="1:34">
      <c r="A23" s="14" t="s">
        <v>24</v>
      </c>
      <c r="B23" s="14"/>
      <c r="C23" s="14" t="s">
        <v>92</v>
      </c>
      <c r="D23" s="14" t="s">
        <v>8</v>
      </c>
      <c r="E23" s="15">
        <v>2</v>
      </c>
      <c r="F23" s="15">
        <f t="shared" si="9"/>
        <v>0</v>
      </c>
      <c r="G23" s="14">
        <v>8</v>
      </c>
      <c r="I23" s="2"/>
    </row>
    <row r="24" spans="1:34">
      <c r="A24" s="8" t="s">
        <v>56</v>
      </c>
      <c r="B24" s="8"/>
      <c r="C24" s="8" t="s">
        <v>92</v>
      </c>
      <c r="D24" s="8" t="s">
        <v>7</v>
      </c>
      <c r="E24" s="9">
        <v>2</v>
      </c>
      <c r="F24" s="9">
        <f t="shared" ref="F24" si="10">H24+I24+J24+K24+L24+M24+N24+O24+P24+Q24+R24+S24+T24+U24+V24+W24+X24+Y24+Z24+AA24+AB24+AC24+AD24+AE24+AF24+AG24+AH24+AI24+AJ24+AK24+AL24+AM24+AN24+AO24+AP24</f>
        <v>8</v>
      </c>
      <c r="G24" s="8">
        <v>8</v>
      </c>
      <c r="P24" s="1">
        <v>1</v>
      </c>
      <c r="Q24" s="1">
        <v>1</v>
      </c>
      <c r="R24" s="1">
        <v>1</v>
      </c>
      <c r="W24" s="1">
        <v>1</v>
      </c>
      <c r="AB24" s="1">
        <v>1</v>
      </c>
      <c r="AD24" s="1">
        <v>1</v>
      </c>
      <c r="AE24" s="1">
        <v>1</v>
      </c>
      <c r="AF24" s="1">
        <v>1</v>
      </c>
    </row>
    <row r="25" spans="1:34">
      <c r="A25" s="16" t="s">
        <v>25</v>
      </c>
      <c r="B25" s="16"/>
      <c r="C25" s="16" t="s">
        <v>77</v>
      </c>
      <c r="D25" s="16" t="s">
        <v>5</v>
      </c>
      <c r="E25" s="17">
        <v>4</v>
      </c>
      <c r="F25" s="17">
        <f>H25+I25+J25+K25+L25+M25+N25+O25+P25+Q25+R25+S25+T25+U25+V25+W25+X25+Y25+Z25+AA25+AB25+AC25+AD25+AE25+AF25+AG25+AH25+AI25+AJ25+AK25+AL25+AM25+AN25+AO25+AP25</f>
        <v>8</v>
      </c>
      <c r="G25" s="16">
        <v>8</v>
      </c>
      <c r="K25" s="1">
        <v>1</v>
      </c>
      <c r="N25" s="1">
        <v>1</v>
      </c>
      <c r="U25" s="1">
        <v>1</v>
      </c>
      <c r="V25" s="1">
        <v>1</v>
      </c>
      <c r="Z25" s="1">
        <v>1</v>
      </c>
      <c r="AC25" s="1">
        <v>1</v>
      </c>
      <c r="AG25" s="1">
        <v>1</v>
      </c>
      <c r="AH25" s="1">
        <v>1</v>
      </c>
    </row>
    <row r="26" spans="1:34">
      <c r="A26" s="8" t="s">
        <v>26</v>
      </c>
      <c r="B26" s="8"/>
      <c r="C26" s="8" t="s">
        <v>92</v>
      </c>
      <c r="D26" s="8" t="s">
        <v>7</v>
      </c>
      <c r="E26" s="9">
        <v>2</v>
      </c>
      <c r="F26" s="9">
        <f t="shared" si="7"/>
        <v>8</v>
      </c>
      <c r="G26" s="8">
        <v>8</v>
      </c>
      <c r="P26" s="1">
        <v>1</v>
      </c>
      <c r="Q26" s="1">
        <v>1</v>
      </c>
      <c r="R26" s="1">
        <v>1</v>
      </c>
      <c r="W26" s="1">
        <v>1</v>
      </c>
      <c r="AB26" s="1">
        <v>1</v>
      </c>
      <c r="AD26" s="1">
        <v>1</v>
      </c>
      <c r="AE26" s="1">
        <v>1</v>
      </c>
      <c r="AF26" s="1">
        <v>1</v>
      </c>
    </row>
    <row r="27" spans="1:34">
      <c r="A27" s="16" t="s">
        <v>57</v>
      </c>
      <c r="B27" s="16"/>
      <c r="C27" s="16" t="s">
        <v>95</v>
      </c>
      <c r="D27" s="16" t="s">
        <v>5</v>
      </c>
      <c r="E27" s="17">
        <v>4</v>
      </c>
      <c r="F27" s="17">
        <f t="shared" ref="F27:F37" si="11">H27+I27+J27+K27+L27+M27+N27+O27+P27+Q27+R27+S27+T27+U27+V27+W27+X27+Y27+Z27+AA27+AB27+AC27+AD27+AE27+AF27+AG27+AH27+AI27+AJ27+AK27+AL27+AM27+AN27+AO27+AP27</f>
        <v>0</v>
      </c>
      <c r="G27" s="16">
        <v>8</v>
      </c>
    </row>
    <row r="28" spans="1:34">
      <c r="A28" s="10" t="s">
        <v>27</v>
      </c>
      <c r="B28" s="10"/>
      <c r="C28" s="10" t="s">
        <v>92</v>
      </c>
      <c r="D28" s="10" t="s">
        <v>6</v>
      </c>
      <c r="E28" s="11">
        <v>3</v>
      </c>
      <c r="F28" s="11">
        <f t="shared" si="11"/>
        <v>8</v>
      </c>
      <c r="G28" s="10">
        <v>8</v>
      </c>
      <c r="P28" s="1">
        <v>1</v>
      </c>
      <c r="Q28" s="1">
        <v>1</v>
      </c>
      <c r="R28" s="1">
        <v>1</v>
      </c>
      <c r="Y28" s="1">
        <v>1</v>
      </c>
      <c r="AB28" s="1">
        <v>1</v>
      </c>
      <c r="AD28" s="1">
        <v>1</v>
      </c>
      <c r="AE28" s="1">
        <v>1</v>
      </c>
      <c r="AF28" s="1">
        <v>1</v>
      </c>
    </row>
    <row r="29" spans="1:34">
      <c r="A29" s="12" t="s">
        <v>28</v>
      </c>
      <c r="B29" s="12"/>
      <c r="C29" s="12" t="s">
        <v>76</v>
      </c>
      <c r="D29" s="12" t="s">
        <v>4</v>
      </c>
      <c r="E29" s="13">
        <v>7</v>
      </c>
      <c r="F29" s="13">
        <f t="shared" si="11"/>
        <v>8</v>
      </c>
      <c r="G29" s="12">
        <v>8</v>
      </c>
      <c r="J29" s="1">
        <v>1</v>
      </c>
      <c r="O29" s="1">
        <v>1</v>
      </c>
      <c r="S29" s="1">
        <v>1</v>
      </c>
      <c r="U29" s="1">
        <v>1</v>
      </c>
      <c r="W29" s="1">
        <v>1</v>
      </c>
      <c r="Z29" s="1">
        <v>1</v>
      </c>
      <c r="AA29" s="1">
        <v>1</v>
      </c>
      <c r="AB29" s="1">
        <v>1</v>
      </c>
    </row>
    <row r="30" spans="1:34">
      <c r="A30" s="14" t="s">
        <v>29</v>
      </c>
      <c r="B30" s="14"/>
      <c r="C30" s="14" t="s">
        <v>80</v>
      </c>
      <c r="D30" s="14" t="s">
        <v>8</v>
      </c>
      <c r="E30" s="15">
        <v>2</v>
      </c>
      <c r="F30" s="15">
        <f t="shared" si="11"/>
        <v>0</v>
      </c>
      <c r="G30" s="14">
        <v>8</v>
      </c>
    </row>
    <row r="31" spans="1:34">
      <c r="A31" s="10" t="s">
        <v>30</v>
      </c>
      <c r="B31" s="10"/>
      <c r="C31" s="10" t="s">
        <v>92</v>
      </c>
      <c r="D31" s="10" t="s">
        <v>6</v>
      </c>
      <c r="E31" s="11">
        <v>3</v>
      </c>
      <c r="F31" s="11">
        <f t="shared" si="11"/>
        <v>8</v>
      </c>
      <c r="G31" s="10">
        <v>8</v>
      </c>
      <c r="P31" s="1">
        <v>1</v>
      </c>
      <c r="Q31" s="1">
        <v>1</v>
      </c>
      <c r="R31" s="1">
        <v>1</v>
      </c>
      <c r="AD31" s="1">
        <v>1</v>
      </c>
      <c r="AE31" s="1">
        <v>1</v>
      </c>
      <c r="AF31" s="1">
        <v>1</v>
      </c>
      <c r="AG31" s="1">
        <v>1</v>
      </c>
      <c r="AH31" s="1">
        <v>1</v>
      </c>
    </row>
    <row r="32" spans="1:34">
      <c r="A32" s="14" t="s">
        <v>58</v>
      </c>
      <c r="B32" s="14"/>
      <c r="C32" s="14" t="s">
        <v>97</v>
      </c>
      <c r="D32" s="14" t="s">
        <v>8</v>
      </c>
      <c r="E32" s="15">
        <v>2</v>
      </c>
      <c r="F32" s="15">
        <f t="shared" si="11"/>
        <v>8</v>
      </c>
      <c r="G32" s="14">
        <v>8</v>
      </c>
      <c r="P32" s="1">
        <v>1</v>
      </c>
      <c r="Q32" s="1">
        <v>1</v>
      </c>
      <c r="R32" s="1">
        <v>1</v>
      </c>
      <c r="AD32" s="1">
        <v>1</v>
      </c>
      <c r="AE32" s="1">
        <v>1</v>
      </c>
      <c r="AF32" s="1">
        <v>1</v>
      </c>
      <c r="AG32" s="1">
        <v>1</v>
      </c>
      <c r="AH32" s="1">
        <v>1</v>
      </c>
    </row>
    <row r="33" spans="1:34">
      <c r="A33" s="8" t="s">
        <v>31</v>
      </c>
      <c r="B33" s="8"/>
      <c r="C33" s="8" t="s">
        <v>75</v>
      </c>
      <c r="D33" s="8" t="s">
        <v>7</v>
      </c>
      <c r="E33" s="9">
        <v>2</v>
      </c>
      <c r="F33" s="9">
        <f>H33+I33+J33+K33+L33+M33+N33+O33+P33+Q33+R33+S33+T33+U33+V33+W33+X33+Y33+Z33+AA33+AB33+AC33+AD33+AE33+AF33+AG33+AH33+AI33+AJ33+AK33+AL33+AM33+AN33+AO33+AP33</f>
        <v>8</v>
      </c>
      <c r="G33" s="8">
        <v>8</v>
      </c>
      <c r="I33" s="1">
        <v>1</v>
      </c>
      <c r="M33" s="1">
        <v>1</v>
      </c>
      <c r="T33" s="1">
        <v>1</v>
      </c>
      <c r="U33" s="1">
        <v>1</v>
      </c>
      <c r="X33" s="1">
        <v>1</v>
      </c>
      <c r="Y33" s="1">
        <v>1</v>
      </c>
      <c r="AB33" s="1">
        <v>1</v>
      </c>
      <c r="AC33" s="1">
        <v>1</v>
      </c>
    </row>
    <row r="34" spans="1:34">
      <c r="A34" s="16" t="s">
        <v>32</v>
      </c>
      <c r="B34" s="16"/>
      <c r="C34" s="16" t="s">
        <v>83</v>
      </c>
      <c r="D34" s="16" t="s">
        <v>5</v>
      </c>
      <c r="E34" s="17">
        <v>4</v>
      </c>
      <c r="F34" s="17">
        <f t="shared" si="11"/>
        <v>8</v>
      </c>
      <c r="G34" s="16">
        <v>8</v>
      </c>
      <c r="K34" s="1">
        <v>1</v>
      </c>
      <c r="V34" s="1">
        <v>1</v>
      </c>
      <c r="X34" s="1">
        <v>1</v>
      </c>
      <c r="Z34" s="1">
        <v>1</v>
      </c>
      <c r="AC34" s="1">
        <v>1</v>
      </c>
      <c r="AD34" s="1">
        <v>1</v>
      </c>
      <c r="AF34" s="1">
        <v>1</v>
      </c>
      <c r="AG34" s="1">
        <v>1</v>
      </c>
    </row>
    <row r="35" spans="1:34">
      <c r="A35" s="8" t="s">
        <v>59</v>
      </c>
      <c r="B35" s="8"/>
      <c r="C35" s="8" t="s">
        <v>75</v>
      </c>
      <c r="D35" s="8" t="s">
        <v>7</v>
      </c>
      <c r="E35" s="9">
        <v>2</v>
      </c>
      <c r="F35" s="9">
        <f t="shared" si="11"/>
        <v>8</v>
      </c>
      <c r="G35" s="8">
        <v>8</v>
      </c>
      <c r="J35" s="1">
        <v>1</v>
      </c>
      <c r="M35" s="1">
        <v>1</v>
      </c>
      <c r="S35" s="1">
        <v>1</v>
      </c>
      <c r="U35" s="1">
        <v>1</v>
      </c>
      <c r="Y35" s="1">
        <v>1</v>
      </c>
      <c r="AA35" s="1">
        <v>1</v>
      </c>
      <c r="AB35" s="1">
        <v>1</v>
      </c>
      <c r="AE35" s="1">
        <v>1</v>
      </c>
    </row>
    <row r="36" spans="1:34">
      <c r="A36" s="16" t="s">
        <v>60</v>
      </c>
      <c r="B36" s="16"/>
      <c r="C36" s="16" t="s">
        <v>85</v>
      </c>
      <c r="D36" s="16" t="s">
        <v>5</v>
      </c>
      <c r="E36" s="17">
        <v>4</v>
      </c>
      <c r="F36" s="17">
        <f t="shared" si="11"/>
        <v>0</v>
      </c>
      <c r="G36" s="16">
        <v>8</v>
      </c>
    </row>
    <row r="37" spans="1:34">
      <c r="A37" s="10" t="s">
        <v>33</v>
      </c>
      <c r="B37" s="10"/>
      <c r="C37" s="10" t="s">
        <v>75</v>
      </c>
      <c r="D37" s="10" t="s">
        <v>6</v>
      </c>
      <c r="E37" s="11">
        <v>3</v>
      </c>
      <c r="F37" s="11">
        <f t="shared" si="11"/>
        <v>8</v>
      </c>
      <c r="G37" s="10">
        <v>8</v>
      </c>
      <c r="M37" s="1">
        <v>1</v>
      </c>
      <c r="R37" s="1">
        <v>1</v>
      </c>
      <c r="S37" s="1">
        <v>1</v>
      </c>
      <c r="U37" s="1">
        <v>1</v>
      </c>
      <c r="Y37" s="1">
        <v>1</v>
      </c>
      <c r="AB37" s="1">
        <v>1</v>
      </c>
      <c r="AC37" s="1">
        <v>1</v>
      </c>
      <c r="AE37" s="1">
        <v>1</v>
      </c>
    </row>
    <row r="38" spans="1:34">
      <c r="A38" s="12" t="s">
        <v>34</v>
      </c>
      <c r="B38" s="12"/>
      <c r="C38" s="12" t="s">
        <v>77</v>
      </c>
      <c r="D38" s="12" t="s">
        <v>4</v>
      </c>
      <c r="E38" s="13">
        <v>7</v>
      </c>
      <c r="F38" s="13">
        <f t="shared" ref="F38:F62" si="12">H38+I38+J38+K38+L38+M38+N38+O38+P38+Q38+R38+S38+T38+U38+V38+W38+X38+Y38+Z38+AA38+AB38+AC38+AD38+AE38+AF38+AG38+AH38+AI38+AJ38+AK38+AL38+AM38+AN38+AO38+AP38</f>
        <v>8</v>
      </c>
      <c r="G38" s="12">
        <v>8</v>
      </c>
      <c r="J38" s="1">
        <v>1</v>
      </c>
      <c r="N38" s="1">
        <v>1</v>
      </c>
      <c r="O38" s="1">
        <v>1</v>
      </c>
      <c r="U38" s="1">
        <v>1</v>
      </c>
      <c r="V38" s="1">
        <v>1</v>
      </c>
      <c r="W38" s="1">
        <v>1</v>
      </c>
      <c r="Z38" s="1">
        <v>1</v>
      </c>
      <c r="AE38" s="1">
        <v>1</v>
      </c>
    </row>
    <row r="39" spans="1:34">
      <c r="A39" s="6" t="s">
        <v>35</v>
      </c>
      <c r="B39" s="6"/>
      <c r="C39" s="6"/>
      <c r="D39" s="6" t="s">
        <v>3</v>
      </c>
      <c r="E39" s="7">
        <v>20</v>
      </c>
      <c r="F39" s="7">
        <f t="shared" si="12"/>
        <v>9</v>
      </c>
      <c r="G39" s="6">
        <v>9</v>
      </c>
      <c r="H39" s="1">
        <v>1</v>
      </c>
      <c r="I39" s="1">
        <v>1</v>
      </c>
      <c r="L39" s="1">
        <v>1</v>
      </c>
      <c r="M39" s="1">
        <v>1</v>
      </c>
      <c r="N39" s="1">
        <v>1</v>
      </c>
      <c r="T39" s="1">
        <v>1</v>
      </c>
      <c r="V39" s="1">
        <v>1</v>
      </c>
      <c r="W39" s="1">
        <v>1</v>
      </c>
      <c r="X39" s="1">
        <v>1</v>
      </c>
    </row>
    <row r="40" spans="1:34">
      <c r="A40" s="16" t="s">
        <v>87</v>
      </c>
      <c r="B40" s="16"/>
      <c r="C40" s="16" t="s">
        <v>73</v>
      </c>
      <c r="D40" s="16" t="s">
        <v>5</v>
      </c>
      <c r="E40" s="17">
        <v>4</v>
      </c>
      <c r="F40" s="17">
        <f t="shared" si="12"/>
        <v>8</v>
      </c>
      <c r="G40" s="16">
        <v>8</v>
      </c>
      <c r="J40" s="1">
        <v>1</v>
      </c>
      <c r="S40" s="1">
        <v>1</v>
      </c>
      <c r="U40" s="1">
        <v>1</v>
      </c>
      <c r="Z40" s="1">
        <v>1</v>
      </c>
      <c r="AA40" s="1">
        <v>1</v>
      </c>
      <c r="AF40" s="1">
        <v>1</v>
      </c>
      <c r="AG40" s="1">
        <v>1</v>
      </c>
      <c r="AH40" s="1">
        <v>1</v>
      </c>
    </row>
    <row r="41" spans="1:34">
      <c r="A41" s="16" t="s">
        <v>36</v>
      </c>
      <c r="B41" s="16"/>
      <c r="C41" s="16" t="s">
        <v>96</v>
      </c>
      <c r="D41" s="16" t="s">
        <v>5</v>
      </c>
      <c r="E41" s="17">
        <v>4</v>
      </c>
      <c r="F41" s="17">
        <f t="shared" si="12"/>
        <v>8</v>
      </c>
      <c r="G41" s="16">
        <v>8</v>
      </c>
      <c r="P41" s="1">
        <v>1</v>
      </c>
      <c r="Q41" s="1">
        <v>1</v>
      </c>
      <c r="R41" s="1">
        <v>1</v>
      </c>
      <c r="Y41" s="1">
        <v>1</v>
      </c>
      <c r="AB41" s="1">
        <v>1</v>
      </c>
      <c r="AC41" s="1">
        <v>1</v>
      </c>
      <c r="AD41" s="1">
        <v>1</v>
      </c>
      <c r="AE41" s="1">
        <v>1</v>
      </c>
    </row>
    <row r="42" spans="1:34" ht="15.75" customHeight="1">
      <c r="A42" s="12" t="s">
        <v>37</v>
      </c>
      <c r="B42" s="12"/>
      <c r="C42" s="12" t="s">
        <v>90</v>
      </c>
      <c r="D42" s="12" t="s">
        <v>4</v>
      </c>
      <c r="E42" s="13">
        <v>7</v>
      </c>
      <c r="F42" s="13">
        <f t="shared" si="12"/>
        <v>8</v>
      </c>
      <c r="G42" s="12">
        <v>8</v>
      </c>
      <c r="I42" s="1">
        <v>1</v>
      </c>
      <c r="J42" s="1">
        <v>1</v>
      </c>
      <c r="N42" s="1">
        <v>1</v>
      </c>
      <c r="S42" s="1">
        <v>1</v>
      </c>
      <c r="W42" s="1">
        <v>1</v>
      </c>
      <c r="AF42" s="1">
        <v>1</v>
      </c>
      <c r="AG42" s="1">
        <v>1</v>
      </c>
      <c r="AH42" s="1">
        <v>1</v>
      </c>
    </row>
    <row r="43" spans="1:34" ht="15.75" customHeight="1">
      <c r="A43" s="12" t="s">
        <v>38</v>
      </c>
      <c r="B43" s="12"/>
      <c r="C43" s="12" t="s">
        <v>79</v>
      </c>
      <c r="D43" s="12" t="s">
        <v>4</v>
      </c>
      <c r="E43" s="13">
        <v>7</v>
      </c>
      <c r="F43" s="13">
        <f t="shared" si="12"/>
        <v>8</v>
      </c>
      <c r="G43" s="12">
        <v>8</v>
      </c>
      <c r="H43" s="1">
        <v>1</v>
      </c>
      <c r="L43" s="1">
        <v>1</v>
      </c>
      <c r="X43" s="1">
        <v>1</v>
      </c>
      <c r="Y43" s="1">
        <v>1</v>
      </c>
      <c r="Z43" s="1">
        <v>1</v>
      </c>
      <c r="AA43" s="1">
        <v>1</v>
      </c>
      <c r="AB43" s="1">
        <v>1</v>
      </c>
      <c r="AC43" s="1">
        <v>1</v>
      </c>
    </row>
    <row r="44" spans="1:34">
      <c r="A44" s="6" t="s">
        <v>39</v>
      </c>
      <c r="B44" s="6"/>
      <c r="C44" s="6"/>
      <c r="D44" s="6" t="s">
        <v>3</v>
      </c>
      <c r="E44" s="7">
        <v>20</v>
      </c>
      <c r="F44" s="7">
        <f t="shared" si="12"/>
        <v>9</v>
      </c>
      <c r="G44" s="6">
        <v>9</v>
      </c>
      <c r="J44" s="1">
        <v>1</v>
      </c>
      <c r="K44" s="1">
        <v>1</v>
      </c>
      <c r="P44" s="1">
        <v>1</v>
      </c>
      <c r="Q44" s="1">
        <v>1</v>
      </c>
      <c r="R44" s="1">
        <v>1</v>
      </c>
      <c r="U44" s="1">
        <v>1</v>
      </c>
      <c r="Z44" s="1">
        <v>1</v>
      </c>
      <c r="AA44" s="1">
        <v>1</v>
      </c>
      <c r="AB44" s="1">
        <v>1</v>
      </c>
    </row>
    <row r="45" spans="1:34">
      <c r="A45" s="16" t="s">
        <v>61</v>
      </c>
      <c r="B45" s="16"/>
      <c r="C45" s="16" t="s">
        <v>81</v>
      </c>
      <c r="D45" s="16" t="s">
        <v>5</v>
      </c>
      <c r="E45" s="17">
        <v>4</v>
      </c>
      <c r="F45" s="17">
        <f t="shared" si="12"/>
        <v>8</v>
      </c>
      <c r="G45" s="16">
        <v>8</v>
      </c>
      <c r="M45" s="1">
        <v>1</v>
      </c>
      <c r="T45" s="1">
        <v>1</v>
      </c>
      <c r="AC45" s="1">
        <v>1</v>
      </c>
      <c r="AD45" s="1">
        <v>1</v>
      </c>
      <c r="AE45" s="1">
        <v>1</v>
      </c>
      <c r="AF45" s="1">
        <v>1</v>
      </c>
      <c r="AG45" s="1">
        <v>1</v>
      </c>
      <c r="AH45" s="1">
        <v>1</v>
      </c>
    </row>
    <row r="46" spans="1:34">
      <c r="A46" s="8" t="s">
        <v>62</v>
      </c>
      <c r="B46" s="8"/>
      <c r="C46" s="8" t="s">
        <v>75</v>
      </c>
      <c r="D46" s="8" t="s">
        <v>7</v>
      </c>
      <c r="E46" s="9">
        <v>2</v>
      </c>
      <c r="F46" s="9">
        <f t="shared" si="12"/>
        <v>8</v>
      </c>
      <c r="G46" s="8">
        <v>8</v>
      </c>
      <c r="H46" s="1">
        <v>1</v>
      </c>
      <c r="U46" s="1">
        <v>1</v>
      </c>
      <c r="V46" s="1">
        <v>1</v>
      </c>
      <c r="X46" s="1">
        <v>1</v>
      </c>
      <c r="AC46" s="1">
        <v>1</v>
      </c>
      <c r="AD46" s="1">
        <v>1</v>
      </c>
      <c r="AE46" s="1">
        <v>1</v>
      </c>
      <c r="AF46" s="1">
        <v>1</v>
      </c>
    </row>
    <row r="47" spans="1:34">
      <c r="A47" s="12" t="s">
        <v>40</v>
      </c>
      <c r="B47" s="12"/>
      <c r="C47" s="12" t="s">
        <v>86</v>
      </c>
      <c r="D47" s="12" t="s">
        <v>4</v>
      </c>
      <c r="E47" s="13">
        <v>7</v>
      </c>
      <c r="F47" s="13">
        <f t="shared" si="12"/>
        <v>8</v>
      </c>
      <c r="G47" s="12">
        <v>8</v>
      </c>
      <c r="I47" s="2"/>
      <c r="J47" s="2"/>
      <c r="K47" s="2"/>
      <c r="L47" s="2"/>
      <c r="M47" s="2"/>
      <c r="N47" s="2"/>
      <c r="O47" s="2">
        <v>1</v>
      </c>
      <c r="P47" s="2"/>
      <c r="Q47" s="2">
        <v>1</v>
      </c>
      <c r="R47" s="1">
        <v>1</v>
      </c>
      <c r="S47" s="1">
        <v>1</v>
      </c>
      <c r="T47" s="2"/>
      <c r="AE47" s="1">
        <v>1</v>
      </c>
      <c r="AF47" s="1">
        <v>1</v>
      </c>
      <c r="AG47" s="1">
        <v>1</v>
      </c>
      <c r="AH47" s="1">
        <v>1</v>
      </c>
    </row>
    <row r="48" spans="1:34">
      <c r="A48" s="14" t="s">
        <v>63</v>
      </c>
      <c r="B48" s="14"/>
      <c r="C48" s="14" t="s">
        <v>80</v>
      </c>
      <c r="D48" s="14" t="s">
        <v>8</v>
      </c>
      <c r="E48" s="15">
        <v>2</v>
      </c>
      <c r="F48" s="15">
        <f t="shared" si="12"/>
        <v>8</v>
      </c>
      <c r="G48" s="14">
        <v>8</v>
      </c>
      <c r="I48" s="1">
        <v>1</v>
      </c>
      <c r="L48" s="1">
        <v>1</v>
      </c>
      <c r="W48" s="1">
        <v>1</v>
      </c>
      <c r="X48" s="1">
        <v>1</v>
      </c>
      <c r="Y48" s="1">
        <v>1</v>
      </c>
      <c r="AB48" s="1">
        <v>1</v>
      </c>
      <c r="AC48" s="1">
        <v>1</v>
      </c>
      <c r="AD48" s="1">
        <v>1</v>
      </c>
    </row>
    <row r="49" spans="1:33">
      <c r="A49" s="12" t="s">
        <v>41</v>
      </c>
      <c r="B49" s="12"/>
      <c r="C49" s="12" t="s">
        <v>91</v>
      </c>
      <c r="D49" s="12" t="s">
        <v>4</v>
      </c>
      <c r="E49" s="13">
        <v>7</v>
      </c>
      <c r="F49" s="13">
        <f t="shared" si="12"/>
        <v>8</v>
      </c>
      <c r="G49" s="12">
        <v>8</v>
      </c>
      <c r="M49" s="1">
        <v>1</v>
      </c>
      <c r="P49" s="1">
        <v>1</v>
      </c>
      <c r="Q49" s="1">
        <v>1</v>
      </c>
      <c r="W49" s="1">
        <v>1</v>
      </c>
      <c r="AC49" s="1">
        <v>1</v>
      </c>
      <c r="AD49" s="1">
        <v>1</v>
      </c>
      <c r="AE49" s="1">
        <v>1</v>
      </c>
      <c r="AG49" s="1">
        <v>1</v>
      </c>
    </row>
    <row r="50" spans="1:33">
      <c r="A50" s="16" t="s">
        <v>18</v>
      </c>
      <c r="B50" s="16"/>
      <c r="C50" s="16" t="s">
        <v>74</v>
      </c>
      <c r="D50" s="16" t="s">
        <v>5</v>
      </c>
      <c r="E50" s="17">
        <v>4</v>
      </c>
      <c r="F50" s="17">
        <f>H50+I50+J50+K50+L50+M50+N50+O50+P50+Q50+R50+S50+T50+U50+V50+W50+X50+Y50+Z50+AA50+AB50+AC50+AD50+AE50+AF50+AG50+AH50+AI50+AJ50+AK50+AL50+AM50+AN50+AO50+AP50</f>
        <v>0</v>
      </c>
      <c r="G50" s="16">
        <v>8</v>
      </c>
    </row>
    <row r="51" spans="1:33">
      <c r="A51" s="6" t="s">
        <v>42</v>
      </c>
      <c r="B51" s="6"/>
      <c r="C51" s="6"/>
      <c r="D51" s="6" t="s">
        <v>3</v>
      </c>
      <c r="E51" s="7">
        <v>20</v>
      </c>
      <c r="F51" s="7">
        <f t="shared" si="12"/>
        <v>9</v>
      </c>
      <c r="G51" s="6">
        <v>9</v>
      </c>
      <c r="H51" s="1">
        <v>1</v>
      </c>
      <c r="I51" s="1">
        <v>1</v>
      </c>
      <c r="K51" s="1">
        <v>1</v>
      </c>
      <c r="M51" s="1">
        <v>1</v>
      </c>
      <c r="N51" s="1">
        <v>1</v>
      </c>
      <c r="O51" s="1">
        <v>1</v>
      </c>
      <c r="T51" s="1">
        <v>1</v>
      </c>
      <c r="V51" s="1">
        <v>1</v>
      </c>
      <c r="AA51" s="1">
        <v>1</v>
      </c>
    </row>
    <row r="52" spans="1:33">
      <c r="A52" s="8" t="s">
        <v>64</v>
      </c>
      <c r="B52" s="8"/>
      <c r="C52" s="8" t="s">
        <v>80</v>
      </c>
      <c r="D52" s="8" t="s">
        <v>7</v>
      </c>
      <c r="E52" s="9">
        <v>2</v>
      </c>
      <c r="F52" s="9">
        <f t="shared" si="12"/>
        <v>0</v>
      </c>
      <c r="G52" s="8">
        <v>8</v>
      </c>
    </row>
    <row r="53" spans="1:33">
      <c r="A53" s="8" t="s">
        <v>43</v>
      </c>
      <c r="B53" s="8"/>
      <c r="C53" s="8" t="s">
        <v>80</v>
      </c>
      <c r="D53" s="8" t="s">
        <v>7</v>
      </c>
      <c r="E53" s="9">
        <v>2</v>
      </c>
      <c r="F53" s="9">
        <f t="shared" si="12"/>
        <v>0</v>
      </c>
      <c r="G53" s="8">
        <v>8</v>
      </c>
    </row>
    <row r="54" spans="1:33">
      <c r="A54" s="14" t="s">
        <v>44</v>
      </c>
      <c r="B54" s="14"/>
      <c r="C54" s="14" t="s">
        <v>80</v>
      </c>
      <c r="D54" s="14" t="s">
        <v>8</v>
      </c>
      <c r="E54" s="15">
        <v>2</v>
      </c>
      <c r="F54" s="15">
        <f t="shared" si="12"/>
        <v>0</v>
      </c>
      <c r="G54" s="14">
        <v>8</v>
      </c>
    </row>
    <row r="55" spans="1:33">
      <c r="A55" s="16" t="s">
        <v>10</v>
      </c>
      <c r="B55" s="16"/>
      <c r="C55" s="16" t="s">
        <v>86</v>
      </c>
      <c r="D55" s="16" t="s">
        <v>5</v>
      </c>
      <c r="E55" s="17">
        <v>4</v>
      </c>
      <c r="F55" s="17">
        <f t="shared" si="12"/>
        <v>0</v>
      </c>
      <c r="G55" s="16">
        <v>8</v>
      </c>
    </row>
    <row r="56" spans="1:33">
      <c r="A56" s="8" t="s">
        <v>45</v>
      </c>
      <c r="B56" s="8"/>
      <c r="C56" s="8" t="s">
        <v>75</v>
      </c>
      <c r="D56" s="8" t="s">
        <v>7</v>
      </c>
      <c r="E56" s="9">
        <v>2</v>
      </c>
      <c r="F56" s="9">
        <f t="shared" si="12"/>
        <v>1</v>
      </c>
      <c r="G56" s="8">
        <v>8</v>
      </c>
      <c r="J56" s="1">
        <v>1</v>
      </c>
      <c r="K56" s="4"/>
    </row>
    <row r="57" spans="1:33">
      <c r="A57" s="8" t="s">
        <v>46</v>
      </c>
      <c r="B57" s="8"/>
      <c r="C57" s="8" t="s">
        <v>93</v>
      </c>
      <c r="D57" s="8" t="s">
        <v>7</v>
      </c>
      <c r="E57" s="9">
        <v>2</v>
      </c>
      <c r="F57" s="9">
        <f t="shared" si="12"/>
        <v>1</v>
      </c>
      <c r="G57" s="8">
        <v>8</v>
      </c>
      <c r="J57" s="1">
        <v>1</v>
      </c>
      <c r="K57" s="4"/>
    </row>
    <row r="58" spans="1:33">
      <c r="A58" s="14" t="s">
        <v>65</v>
      </c>
      <c r="B58" s="14"/>
      <c r="C58" s="14" t="s">
        <v>75</v>
      </c>
      <c r="D58" s="14" t="s">
        <v>8</v>
      </c>
      <c r="E58" s="15">
        <v>2</v>
      </c>
      <c r="F58" s="15">
        <f t="shared" si="12"/>
        <v>0</v>
      </c>
      <c r="G58" s="14">
        <v>8</v>
      </c>
    </row>
    <row r="59" spans="1:33">
      <c r="A59" s="14" t="s">
        <v>47</v>
      </c>
      <c r="B59" s="14"/>
      <c r="C59" s="14" t="s">
        <v>75</v>
      </c>
      <c r="D59" s="14" t="s">
        <v>8</v>
      </c>
      <c r="E59" s="15">
        <v>2</v>
      </c>
      <c r="F59" s="15">
        <f t="shared" si="12"/>
        <v>0</v>
      </c>
      <c r="G59" s="14">
        <v>8</v>
      </c>
    </row>
    <row r="60" spans="1:33">
      <c r="A60" s="10" t="s">
        <v>66</v>
      </c>
      <c r="B60" s="10"/>
      <c r="C60" s="10" t="s">
        <v>83</v>
      </c>
      <c r="D60" s="10" t="s">
        <v>6</v>
      </c>
      <c r="E60" s="11">
        <v>3</v>
      </c>
      <c r="F60" s="11">
        <f t="shared" si="12"/>
        <v>1</v>
      </c>
      <c r="G60" s="10">
        <v>8</v>
      </c>
      <c r="K60" s="1">
        <v>1</v>
      </c>
    </row>
    <row r="61" spans="1:33">
      <c r="A61" s="14" t="s">
        <v>48</v>
      </c>
      <c r="B61" s="14"/>
      <c r="C61" s="14" t="s">
        <v>75</v>
      </c>
      <c r="D61" s="14" t="s">
        <v>8</v>
      </c>
      <c r="E61" s="15">
        <v>2</v>
      </c>
      <c r="F61" s="15">
        <f>H61+I61+J61+K61+L61+M61+N61+O61+P61+Q61+R61+S61+T61+U61+V61+W61+X61+Y61+Z61+AA61+AB61+AC61+AD61+AE61+AF61+AG61+AH61+AI61+AJ61+AK61+AL61+AM61+AN61+AO61+AP61</f>
        <v>0</v>
      </c>
      <c r="G61" s="14">
        <v>8</v>
      </c>
    </row>
    <row r="62" spans="1:33">
      <c r="A62" s="14" t="s">
        <v>49</v>
      </c>
      <c r="B62" s="14"/>
      <c r="C62" s="14" t="s">
        <v>80</v>
      </c>
      <c r="D62" s="14" t="s">
        <v>7</v>
      </c>
      <c r="E62" s="15">
        <v>2</v>
      </c>
      <c r="F62" s="15">
        <f t="shared" si="12"/>
        <v>0</v>
      </c>
      <c r="G62" s="14">
        <v>8</v>
      </c>
    </row>
    <row r="72" spans="1:3">
      <c r="A72" s="3"/>
      <c r="B72" s="3"/>
      <c r="C72" s="3"/>
    </row>
  </sheetData>
  <autoFilter ref="A1:AP62"/>
  <conditionalFormatting sqref="H2:AP3">
    <cfRule type="cellIs" dxfId="3" priority="78" operator="equal">
      <formula>3</formula>
    </cfRule>
  </conditionalFormatting>
  <conditionalFormatting sqref="H3:AP3">
    <cfRule type="cellIs" dxfId="2" priority="75" operator="greaterThan">
      <formula>0</formula>
    </cfRule>
    <cfRule type="cellIs" dxfId="1" priority="77" operator="greaterThan">
      <formula>1</formula>
    </cfRule>
  </conditionalFormatting>
  <conditionalFormatting sqref="AA3:AP3">
    <cfRule type="cellIs" dxfId="0" priority="76" operator="greaterThan">
      <formula>0</formula>
    </cfRule>
  </conditionalFormatting>
  <conditionalFormatting sqref="F9">
    <cfRule type="iconSet" priority="37">
      <iconSet iconSet="3ArrowsGray">
        <cfvo type="percent" val="0"/>
        <cfvo type="num" val="7"/>
        <cfvo type="num" val="7" gte="0"/>
      </iconSet>
    </cfRule>
    <cfRule type="iconSet" priority="41">
      <iconSet iconSet="3ArrowsGray">
        <cfvo type="percent" val="0"/>
        <cfvo type="percent" val="7"/>
        <cfvo type="percent" val="7" gte="0"/>
      </iconSet>
    </cfRule>
  </conditionalFormatting>
  <conditionalFormatting sqref="F51 F44 F39">
    <cfRule type="iconSet" priority="38">
      <iconSet iconSet="3ArrowsGray">
        <cfvo type="percent" val="0"/>
        <cfvo type="num" val="9"/>
        <cfvo type="num" val="9" gte="0"/>
      </iconSet>
    </cfRule>
  </conditionalFormatting>
  <conditionalFormatting sqref="H5:AP5">
    <cfRule type="iconSet" priority="2">
      <iconSet iconSet="3ArrowsGray">
        <cfvo type="percent" val="0"/>
        <cfvo type="num" val="0"/>
        <cfvo type="num" val="1" gte="0"/>
      </iconSet>
    </cfRule>
  </conditionalFormatting>
  <conditionalFormatting sqref="F26:F62 F8:F24">
    <cfRule type="iconSet" priority="277">
      <iconSet iconSet="3ArrowsGray">
        <cfvo type="percent" val="0"/>
        <cfvo type="num" val="8"/>
        <cfvo type="num" val="8" gte="0"/>
      </iconSet>
    </cfRule>
  </conditionalFormatting>
  <conditionalFormatting sqref="F25">
    <cfRule type="iconSet" priority="1">
      <iconSet iconSet="3ArrowsGray">
        <cfvo type="percent" val="0"/>
        <cfvo type="num" val="8"/>
        <cfvo type="num" val="8" gte="0"/>
      </iconSet>
    </cfRule>
  </conditionalFormatting>
  <pageMargins left="0.7" right="0.7" top="0.75" bottom="0.75" header="0.3" footer="0.3"/>
  <pageSetup paperSize="9" orientation="portrait" horizontalDpi="360" verticalDpi="360" r:id="rId1"/>
  <legacy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sheetPr codeName="Feuil2"/>
  <dimension ref="A1:B9"/>
  <sheetViews>
    <sheetView workbookViewId="0">
      <selection activeCell="B2" sqref="B2:B9"/>
    </sheetView>
  </sheetViews>
  <sheetFormatPr baseColWidth="10" defaultRowHeight="15"/>
  <cols>
    <col min="1" max="1" width="14.28515625" bestFit="1" customWidth="1"/>
  </cols>
  <sheetData>
    <row r="1" spans="1:2">
      <c r="A1" t="s">
        <v>17</v>
      </c>
      <c r="B1" t="s">
        <v>51</v>
      </c>
    </row>
    <row r="2" spans="1:2">
      <c r="A2" t="s">
        <v>123</v>
      </c>
      <c r="B2" t="s">
        <v>131</v>
      </c>
    </row>
    <row r="3" spans="1:2">
      <c r="A3" t="s">
        <v>124</v>
      </c>
      <c r="B3" t="s">
        <v>132</v>
      </c>
    </row>
    <row r="4" spans="1:2">
      <c r="A4" t="s">
        <v>125</v>
      </c>
      <c r="B4" t="s">
        <v>133</v>
      </c>
    </row>
    <row r="5" spans="1:2">
      <c r="A5" t="s">
        <v>126</v>
      </c>
      <c r="B5" t="s">
        <v>134</v>
      </c>
    </row>
    <row r="6" spans="1:2">
      <c r="A6" t="s">
        <v>127</v>
      </c>
      <c r="B6" t="s">
        <v>135</v>
      </c>
    </row>
    <row r="7" spans="1:2">
      <c r="A7" t="s">
        <v>128</v>
      </c>
      <c r="B7" t="s">
        <v>136</v>
      </c>
    </row>
    <row r="8" spans="1:2">
      <c r="A8" t="s">
        <v>129</v>
      </c>
      <c r="B8" t="s">
        <v>137</v>
      </c>
    </row>
    <row r="9" spans="1:2">
      <c r="A9" t="s">
        <v>130</v>
      </c>
      <c r="B9" t="s">
        <v>138</v>
      </c>
    </row>
  </sheetData>
  <pageMargins left="0.7" right="0.7" top="0.75" bottom="0.75" header="0.3" footer="0.3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>
  <sheetPr codeName="Feuil3"/>
  <dimension ref="A1"/>
  <sheetViews>
    <sheetView topLeftCell="B1" workbookViewId="0">
      <selection activeCell="P1" sqref="P1"/>
    </sheetView>
  </sheetViews>
  <sheetFormatPr baseColWidth="10" defaultRowHeight="15"/>
  <cols>
    <col min="1" max="1" width="42.7109375" bestFit="1" customWidth="1"/>
    <col min="3" max="3" width="10.140625" bestFit="1" customWidth="1"/>
    <col min="4" max="4" width="9.5703125" bestFit="1" customWidth="1"/>
    <col min="5" max="5" width="6.5703125" bestFit="1" customWidth="1"/>
    <col min="6" max="6" width="8.140625" bestFit="1" customWidth="1"/>
    <col min="7" max="7" width="7.5703125" bestFit="1" customWidth="1"/>
    <col min="8" max="8" width="7.140625" bestFit="1" customWidth="1"/>
    <col min="9" max="9" width="7" bestFit="1" customWidth="1"/>
    <col min="10" max="10" width="9.5703125" bestFit="1" customWidth="1"/>
    <col min="11" max="11" width="7.28515625" bestFit="1" customWidth="1"/>
    <col min="12" max="12" width="5.28515625" bestFit="1" customWidth="1"/>
    <col min="13" max="13" width="10.140625" bestFit="1" customWidth="1"/>
    <col min="14" max="14" width="7.85546875" bestFit="1" customWidth="1"/>
    <col min="15" max="15" width="8" bestFit="1" customWidth="1"/>
    <col min="16" max="16" width="8.5703125" bestFit="1" customWidth="1"/>
    <col min="17" max="17" width="8.85546875" bestFit="1" customWidth="1"/>
    <col min="18" max="18" width="9.42578125" bestFit="1" customWidth="1"/>
    <col min="19" max="19" width="6.42578125" bestFit="1" customWidth="1"/>
    <col min="20" max="21" width="7.85546875" bestFit="1" customWidth="1"/>
    <col min="22" max="22" width="7" bestFit="1" customWidth="1"/>
    <col min="23" max="23" width="7.85546875" bestFit="1" customWidth="1"/>
    <col min="24" max="24" width="8.42578125" bestFit="1" customWidth="1"/>
    <col min="25" max="25" width="12.28515625" bestFit="1" customWidth="1"/>
    <col min="26" max="26" width="8" bestFit="1" customWidth="1"/>
    <col min="27" max="27" width="11.140625" bestFit="1" customWidth="1"/>
    <col min="28" max="28" width="7.42578125" bestFit="1" customWidth="1"/>
    <col min="29" max="29" width="7.28515625" bestFit="1" customWidth="1"/>
    <col min="30" max="30" width="9.42578125" bestFit="1" customWidth="1"/>
  </cols>
  <sheetData/>
  <sortState ref="A1:Z1000">
    <sortCondition ref="E1"/>
  </sortState>
  <pageMargins left="0.7" right="0.7" top="0.75" bottom="0.75" header="0.3" footer="0.3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PCM France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Médéric</dc:creator>
  <cp:lastModifiedBy>Fort</cp:lastModifiedBy>
  <dcterms:created xsi:type="dcterms:W3CDTF">2014-04-05T12:54:27Z</dcterms:created>
  <dcterms:modified xsi:type="dcterms:W3CDTF">2016-06-12T10:02:51Z</dcterms:modified>
</cp:coreProperties>
</file>