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2068" windowHeight="9504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7" i="1"/>
  <c r="C8" s="1"/>
  <c r="C13" s="1"/>
  <c r="C14" s="1"/>
  <c r="C15" s="1"/>
  <c r="C16" s="1"/>
  <c r="C22" s="1"/>
  <c r="C9" l="1"/>
  <c r="D13" s="1"/>
  <c r="D14" s="1"/>
  <c r="D15" s="1"/>
  <c r="D16" s="1"/>
  <c r="C21"/>
  <c r="C23"/>
  <c r="C20"/>
  <c r="D22" l="1"/>
  <c r="D20"/>
  <c r="D21"/>
  <c r="D23"/>
</calcChain>
</file>

<file path=xl/sharedStrings.xml><?xml version="1.0" encoding="utf-8"?>
<sst xmlns="http://schemas.openxmlformats.org/spreadsheetml/2006/main" count="34" uniqueCount="28">
  <si>
    <t>Vitesse en Nœuds max du modèle</t>
  </si>
  <si>
    <t>Echelle</t>
  </si>
  <si>
    <t>Données à insérer</t>
  </si>
  <si>
    <t xml:space="preserve">Vitesse réelle en km heure </t>
  </si>
  <si>
    <t>mettre le diviseur uniquement</t>
  </si>
  <si>
    <t>10m</t>
  </si>
  <si>
    <t>20m</t>
  </si>
  <si>
    <t>50m piscine olympique</t>
  </si>
  <si>
    <t>secondes</t>
  </si>
  <si>
    <t>25m  piscine</t>
  </si>
  <si>
    <t>Au chrono :</t>
  </si>
  <si>
    <t>mètres</t>
  </si>
  <si>
    <t>Nombre de Mètres à Vmax</t>
  </si>
  <si>
    <t>Nombre de secondes à Vmax</t>
  </si>
  <si>
    <t>Nombre de Mètres à Vmoyenne</t>
  </si>
  <si>
    <t>Nombre de secondes à Vmoyenne</t>
  </si>
  <si>
    <t>Vitesse Max du Modèle en km heure</t>
  </si>
  <si>
    <t>Vitesse Moyenne du Modèle en km heure</t>
  </si>
  <si>
    <t>Vitesse en Noeuds moyenne ou désirée</t>
  </si>
  <si>
    <t>Mètres parcourus par le modèle par minute</t>
  </si>
  <si>
    <t>Mètres parcourus par le modèle en 30 secondes</t>
  </si>
  <si>
    <t>Mètres parcourus par le modèle en 15 secondes</t>
  </si>
  <si>
    <t>Mètres parcourus par le modèle par seconde</t>
  </si>
  <si>
    <t>TABLE 1</t>
  </si>
  <si>
    <t>TABLE 2</t>
  </si>
  <si>
    <t>Mètres Secondes</t>
  </si>
  <si>
    <t>Secondes Mètres</t>
  </si>
  <si>
    <t>En  mètres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</si>
</sst>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0" fillId="2" borderId="1" xfId="0" applyFill="1" applyBorder="1"/>
    <xf numFmtId="0" fontId="1" fillId="2" borderId="1" xfId="0" applyFont="1" applyFill="1" applyBorder="1"/>
    <xf numFmtId="0" fontId="0" fillId="3" borderId="1" xfId="0" applyFill="1" applyBorder="1"/>
    <xf numFmtId="0" fontId="0" fillId="5" borderId="3" xfId="0" applyFill="1" applyBorder="1"/>
    <xf numFmtId="0" fontId="0" fillId="5" borderId="4" xfId="0" applyFill="1" applyBorder="1"/>
    <xf numFmtId="0" fontId="0" fillId="4" borderId="3" xfId="0" applyFill="1" applyBorder="1"/>
    <xf numFmtId="0" fontId="0" fillId="4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0" borderId="9" xfId="0" applyBorder="1"/>
    <xf numFmtId="0" fontId="0" fillId="5" borderId="2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2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3"/>
  <sheetViews>
    <sheetView tabSelected="1" workbookViewId="0">
      <selection activeCell="G14" sqref="G14"/>
    </sheetView>
  </sheetViews>
  <sheetFormatPr baseColWidth="10" defaultRowHeight="14.4"/>
  <cols>
    <col min="1" max="1" width="14.88671875" bestFit="1" customWidth="1"/>
    <col min="2" max="2" width="40.33203125" bestFit="1" customWidth="1"/>
    <col min="3" max="3" width="24.77734375" bestFit="1" customWidth="1"/>
    <col min="4" max="4" width="29" bestFit="1" customWidth="1"/>
  </cols>
  <sheetData>
    <row r="2" spans="1:5">
      <c r="B2" t="s">
        <v>2</v>
      </c>
    </row>
    <row r="3" spans="1:5">
      <c r="B3" s="2" t="s">
        <v>1</v>
      </c>
      <c r="C3" s="3">
        <v>96</v>
      </c>
      <c r="D3" t="s">
        <v>4</v>
      </c>
    </row>
    <row r="4" spans="1:5">
      <c r="B4" s="2" t="s">
        <v>0</v>
      </c>
      <c r="C4" s="3">
        <v>18</v>
      </c>
    </row>
    <row r="5" spans="1:5">
      <c r="B5" s="2" t="s">
        <v>18</v>
      </c>
      <c r="C5" s="3">
        <v>9</v>
      </c>
    </row>
    <row r="6" spans="1:5">
      <c r="B6" s="1"/>
      <c r="C6" s="1"/>
    </row>
    <row r="7" spans="1:5">
      <c r="B7" s="4" t="s">
        <v>3</v>
      </c>
      <c r="C7" s="4">
        <f>C4*1.852</f>
        <v>33.335999999999999</v>
      </c>
    </row>
    <row r="8" spans="1:5">
      <c r="B8" s="4" t="s">
        <v>16</v>
      </c>
      <c r="C8" s="4">
        <f>C7/SQRT(C3)</f>
        <v>3.4023412527258343</v>
      </c>
    </row>
    <row r="9" spans="1:5">
      <c r="B9" s="4" t="s">
        <v>17</v>
      </c>
      <c r="C9" s="4">
        <f>C7/SQRT(C4)</f>
        <v>7.857370552544916</v>
      </c>
    </row>
    <row r="10" spans="1:5" ht="15" thickBot="1">
      <c r="B10" s="1"/>
      <c r="C10" s="1"/>
    </row>
    <row r="11" spans="1:5" ht="15" thickBot="1">
      <c r="A11" t="s">
        <v>23</v>
      </c>
      <c r="C11" s="13" t="s">
        <v>12</v>
      </c>
      <c r="D11" s="13" t="s">
        <v>14</v>
      </c>
    </row>
    <row r="12" spans="1:5" ht="15" thickBot="1">
      <c r="A12" t="s">
        <v>26</v>
      </c>
      <c r="B12" s="5" t="s">
        <v>10</v>
      </c>
      <c r="C12" s="14"/>
      <c r="D12" s="14"/>
      <c r="E12" s="6"/>
    </row>
    <row r="13" spans="1:5">
      <c r="B13" s="9" t="s">
        <v>19</v>
      </c>
      <c r="C13" s="15">
        <f>C8*1000/60</f>
        <v>56.705687545430571</v>
      </c>
      <c r="D13" s="15">
        <f>C9*1000/60</f>
        <v>130.95617587574858</v>
      </c>
      <c r="E13" s="11" t="s">
        <v>11</v>
      </c>
    </row>
    <row r="14" spans="1:5">
      <c r="B14" s="10" t="s">
        <v>20</v>
      </c>
      <c r="C14" s="16">
        <f>C13/2</f>
        <v>28.352843772715286</v>
      </c>
      <c r="D14" s="15">
        <f>D13/2</f>
        <v>65.478087937874292</v>
      </c>
      <c r="E14" s="12" t="s">
        <v>11</v>
      </c>
    </row>
    <row r="15" spans="1:5">
      <c r="B15" s="10" t="s">
        <v>21</v>
      </c>
      <c r="C15" s="16">
        <f>C14/2</f>
        <v>14.176421886357643</v>
      </c>
      <c r="D15" s="15">
        <f>D14/2</f>
        <v>32.739043968937146</v>
      </c>
      <c r="E15" s="12" t="s">
        <v>11</v>
      </c>
    </row>
    <row r="16" spans="1:5" ht="15" thickBot="1">
      <c r="B16" s="10" t="s">
        <v>22</v>
      </c>
      <c r="C16" s="17">
        <f>C15/15</f>
        <v>0.94509479242384287</v>
      </c>
      <c r="D16" s="15">
        <f>D15/15</f>
        <v>2.1826029312624766</v>
      </c>
      <c r="E16" s="12" t="s">
        <v>11</v>
      </c>
    </row>
    <row r="17" spans="1:5" ht="15" thickBot="1">
      <c r="B17" s="26"/>
      <c r="C17" s="26"/>
      <c r="D17" s="26"/>
      <c r="E17" s="26"/>
    </row>
    <row r="18" spans="1:5" ht="15" thickBot="1">
      <c r="A18" t="s">
        <v>24</v>
      </c>
      <c r="C18" s="13" t="s">
        <v>13</v>
      </c>
      <c r="D18" s="13" t="s">
        <v>15</v>
      </c>
    </row>
    <row r="19" spans="1:5" ht="15" thickBot="1">
      <c r="A19" t="s">
        <v>25</v>
      </c>
      <c r="B19" s="7" t="s">
        <v>27</v>
      </c>
      <c r="C19" s="22"/>
      <c r="D19" s="22"/>
      <c r="E19" s="8"/>
    </row>
    <row r="20" spans="1:5">
      <c r="B20" s="18" t="s">
        <v>5</v>
      </c>
      <c r="C20" s="23">
        <f>C16*10</f>
        <v>9.4509479242384291</v>
      </c>
      <c r="D20" s="23">
        <f>D16*10</f>
        <v>21.826029312624765</v>
      </c>
      <c r="E20" s="20" t="s">
        <v>8</v>
      </c>
    </row>
    <row r="21" spans="1:5">
      <c r="B21" s="19" t="s">
        <v>6</v>
      </c>
      <c r="C21" s="24">
        <f>C16*20</f>
        <v>18.901895848476858</v>
      </c>
      <c r="D21" s="24">
        <f>D16*20</f>
        <v>43.652058625249531</v>
      </c>
      <c r="E21" s="21" t="s">
        <v>8</v>
      </c>
    </row>
    <row r="22" spans="1:5">
      <c r="B22" s="19" t="s">
        <v>9</v>
      </c>
      <c r="C22" s="24">
        <f>C16*25</f>
        <v>23.627369810596072</v>
      </c>
      <c r="D22" s="24">
        <f>D16*25</f>
        <v>54.565073281561915</v>
      </c>
      <c r="E22" s="21" t="s">
        <v>8</v>
      </c>
    </row>
    <row r="23" spans="1:5" ht="15" thickBot="1">
      <c r="B23" s="19" t="s">
        <v>7</v>
      </c>
      <c r="C23" s="25">
        <f>C16*50</f>
        <v>47.254739621192144</v>
      </c>
      <c r="D23" s="25">
        <f>D16*50</f>
        <v>109.13014656312383</v>
      </c>
      <c r="E23" s="21" t="s">
        <v>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2016-06-03T16:12:34Z</dcterms:created>
  <dcterms:modified xsi:type="dcterms:W3CDTF">2016-06-04T05:02:59Z</dcterms:modified>
</cp:coreProperties>
</file>