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19875" windowHeight="8235"/>
  </bookViews>
  <sheets>
    <sheet name="Feuil2" sheetId="1" r:id="rId1"/>
  </sheets>
  <calcPr calcId="114210"/>
</workbook>
</file>

<file path=xl/calcChain.xml><?xml version="1.0" encoding="utf-8"?>
<calcChain xmlns="http://schemas.openxmlformats.org/spreadsheetml/2006/main">
  <c r="B25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6"/>
  <c r="B27"/>
  <c r="B28"/>
  <c r="B29"/>
  <c r="B30"/>
  <c r="B31"/>
  <c r="B32"/>
  <c r="B33"/>
  <c r="B34"/>
  <c r="CF25"/>
  <c r="CF26"/>
  <c r="CF27"/>
  <c r="CF28"/>
  <c r="CF29"/>
  <c r="CF30"/>
  <c r="CF31"/>
  <c r="CF32"/>
  <c r="CF33"/>
  <c r="CF34"/>
  <c r="CF5"/>
  <c r="CF6"/>
  <c r="CF7"/>
  <c r="CF8"/>
  <c r="CF9"/>
  <c r="CF10"/>
  <c r="CF11"/>
  <c r="CF12"/>
  <c r="CF13"/>
  <c r="CF14"/>
  <c r="CF15"/>
  <c r="CF16"/>
  <c r="CF17"/>
  <c r="CF18"/>
  <c r="CF19"/>
  <c r="CF20"/>
  <c r="CF21"/>
  <c r="CF22"/>
  <c r="CF23"/>
  <c r="CF24"/>
  <c r="CF4"/>
  <c r="CE3"/>
  <c r="CD3"/>
  <c r="CC3"/>
  <c r="CA3"/>
  <c r="CB3"/>
  <c r="BZ3"/>
  <c r="BY3"/>
  <c r="BX3"/>
  <c r="BW3"/>
  <c r="BV3"/>
  <c r="BU3"/>
  <c r="BS3"/>
  <c r="BT3"/>
  <c r="K3"/>
  <c r="BQ3"/>
  <c r="BR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O3"/>
  <c r="N3"/>
  <c r="M3"/>
  <c r="L3"/>
  <c r="H3"/>
  <c r="G3"/>
  <c r="F3"/>
  <c r="E3"/>
  <c r="D3"/>
  <c r="C3"/>
</calcChain>
</file>

<file path=xl/sharedStrings.xml><?xml version="1.0" encoding="utf-8"?>
<sst xmlns="http://schemas.openxmlformats.org/spreadsheetml/2006/main" count="135" uniqueCount="97">
  <si>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</si>
  <si>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</si>
  <si>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</si>
  <si>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</si>
  <si>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</si>
  <si>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</si>
  <si>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</si>
  <si>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</si>
  <si>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</si>
  <si>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</si>
  <si>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</si>
  <si>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</si>
  <si>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</si>
  <si>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</si>
  <si>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</si>
  <si>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</si>
  <si>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</si>
  <si>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</si>
  <si>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</si>
  <si>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</si>
  <si>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</si>
  <si>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</si>
  <si>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</si>
  <si>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</si>
  <si>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</si>
  <si>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</si>
  <si>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</si>
  <si>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</si>
  <si>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</si>
  <si>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</si>
  <si>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</si>
  <si>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</si>
  <si>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</si>
  <si>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</si>
  <si>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</si>
  <si>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</si>
  <si>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</si>
  <si>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</si>
  <si>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</si>
  <si>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</si>
  <si>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</si>
  <si>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</si>
  <si>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</si>
  <si>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</si>
  <si>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</si>
  <si>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</si>
  <si>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</si>
  <si>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</si>
  <si>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</si>
  <si>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</si>
  <si>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</si>
  <si>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</si>
  <si>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</si>
  <si>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</si>
  <si>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</si>
  <si>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</si>
  <si>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</si>
  <si>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</si>
  <si>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</si>
  <si>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</si>
  <si>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</si>
  <si>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</si>
  <si>
    <t>La Classic Audoise</t>
  </si>
  <si>
    <t>Sortie Montagne</t>
  </si>
  <si>
    <t>Aussonne</t>
  </si>
  <si>
    <t>Les Cols FSGT</t>
  </si>
  <si>
    <t>Castanet</t>
  </si>
  <si>
    <t>21/22 juin</t>
  </si>
  <si>
    <t>Pins-Justaret</t>
  </si>
  <si>
    <t>Tour Du Tarn</t>
  </si>
  <si>
    <t>28/29 juin</t>
  </si>
  <si>
    <t>Mountagnole</t>
  </si>
  <si>
    <t>Labarthe/Leze</t>
  </si>
  <si>
    <t>Pinsaguel</t>
  </si>
  <si>
    <t>Candie</t>
  </si>
  <si>
    <t>EDT</t>
  </si>
  <si>
    <t>Pibrac</t>
  </si>
  <si>
    <t>Baziège</t>
  </si>
  <si>
    <t>Montagne</t>
  </si>
  <si>
    <t>Barousse Bales</t>
  </si>
  <si>
    <t>Saman</t>
  </si>
  <si>
    <t>Auterive</t>
  </si>
  <si>
    <t>Labège</t>
  </si>
  <si>
    <t>Lapébie</t>
  </si>
  <si>
    <t>Portet</t>
  </si>
  <si>
    <t>Salles/Garonne</t>
  </si>
  <si>
    <t>La Casartelli</t>
  </si>
  <si>
    <t>Georges Gay</t>
  </si>
  <si>
    <t>Villaries</t>
  </si>
  <si>
    <t>Seysses</t>
  </si>
  <si>
    <t>Lasserre</t>
  </si>
  <si>
    <t>Villefranche</t>
  </si>
  <si>
    <t>Escalquens</t>
  </si>
  <si>
    <t>NL</t>
  </si>
  <si>
    <t>?</t>
  </si>
  <si>
    <t>Classement Général 2014</t>
  </si>
  <si>
    <t>Remise licence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</si>
</sst>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b/>
      <sz val="8"/>
      <name val="Arial"/>
      <family val="2"/>
    </font>
    <font>
      <b/>
      <sz val="8"/>
      <color indexed="60"/>
      <name val="Arial"/>
      <family val="2"/>
    </font>
    <font>
      <b/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60"/>
      <name val="Arial"/>
      <family val="2"/>
    </font>
    <font>
      <b/>
      <sz val="11"/>
      <color indexed="56"/>
      <name val="Calibri"/>
      <family val="2"/>
    </font>
    <font>
      <b/>
      <sz val="11"/>
      <color indexed="53"/>
      <name val="Calibri"/>
      <family val="2"/>
    </font>
    <font>
      <b/>
      <sz val="11"/>
      <color indexed="19"/>
      <name val="Calibri"/>
      <family val="2"/>
    </font>
    <font>
      <b/>
      <sz val="11"/>
      <color indexed="51"/>
      <name val="Calibri"/>
      <family val="2"/>
    </font>
    <font>
      <b/>
      <sz val="11"/>
      <color indexed="18"/>
      <name val="Calibri"/>
      <family val="2"/>
    </font>
    <font>
      <b/>
      <sz val="8"/>
      <color indexed="56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3" xfId="0" applyFont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" fontId="6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4" fillId="5" borderId="5" xfId="0" applyFont="1" applyFill="1" applyBorder="1"/>
    <xf numFmtId="0" fontId="3" fillId="5" borderId="8" xfId="0" applyFont="1" applyFill="1" applyBorder="1" applyAlignment="1">
      <alignment horizontal="center" vertical="center"/>
    </xf>
    <xf numFmtId="0" fontId="13" fillId="0" borderId="4" xfId="0" applyFont="1" applyFill="1" applyBorder="1"/>
    <xf numFmtId="0" fontId="13" fillId="3" borderId="4" xfId="0" applyFont="1" applyFill="1" applyBorder="1"/>
    <xf numFmtId="0" fontId="13" fillId="0" borderId="5" xfId="0" applyFont="1" applyFill="1" applyBorder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0" xfId="0" applyFill="1"/>
    <xf numFmtId="0" fontId="0" fillId="6" borderId="1" xfId="0" applyFill="1" applyBorder="1"/>
    <xf numFmtId="0" fontId="0" fillId="6" borderId="0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G66"/>
  <sheetViews>
    <sheetView tabSelected="1" workbookViewId="0">
      <pane xSplit="2" topLeftCell="CF1" activePane="topRight" state="frozen"/>
      <selection pane="topRight" activeCell="CK12" sqref="CK12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  <col min="34" max="34" width="17" bestFit="1" customWidth="1"/>
    <col min="35" max="35" width="15.85546875" bestFit="1" customWidth="1"/>
    <col min="37" max="37" width="12.85546875" bestFit="1" customWidth="1"/>
    <col min="41" max="41" width="15.85546875" bestFit="1" customWidth="1"/>
    <col min="42" max="42" width="12.42578125" bestFit="1" customWidth="1"/>
    <col min="43" max="43" width="12.140625" bestFit="1" customWidth="1"/>
    <col min="44" max="44" width="13" bestFit="1" customWidth="1"/>
    <col min="46" max="46" width="13.5703125" bestFit="1" customWidth="1"/>
    <col min="56" max="56" width="14.140625" bestFit="1" customWidth="1"/>
    <col min="65" max="65" width="12.42578125" bestFit="1" customWidth="1"/>
    <col min="66" max="66" width="14.7109375" bestFit="1" customWidth="1"/>
    <col min="68" max="68" width="12.28515625" bestFit="1" customWidth="1"/>
    <col min="70" max="70" width="13.28515625" bestFit="1" customWidth="1"/>
    <col min="84" max="84" width="19" bestFit="1" customWidth="1"/>
    <col min="85" max="85" width="14.28515625" bestFit="1" customWidth="1"/>
  </cols>
  <sheetData>
    <row r="1" spans="1:85" s="14" customFormat="1">
      <c r="A1" s="13"/>
      <c r="B1" s="25" t="s">
        <v>30</v>
      </c>
      <c r="C1" s="12">
        <v>41644</v>
      </c>
      <c r="D1" s="11">
        <v>41651</v>
      </c>
      <c r="E1" s="11">
        <v>41658</v>
      </c>
      <c r="F1" s="11">
        <v>41665</v>
      </c>
      <c r="G1" s="11">
        <v>41672</v>
      </c>
      <c r="H1" s="11">
        <v>41679</v>
      </c>
      <c r="I1" s="11">
        <v>41686</v>
      </c>
      <c r="J1" s="11">
        <v>41693</v>
      </c>
      <c r="K1" s="11">
        <v>41700</v>
      </c>
      <c r="L1" s="49">
        <v>41707</v>
      </c>
      <c r="M1" s="50"/>
      <c r="N1" s="49">
        <v>41714</v>
      </c>
      <c r="O1" s="50"/>
      <c r="P1" s="49" t="s">
        <v>39</v>
      </c>
      <c r="Q1" s="50"/>
      <c r="R1" s="11">
        <v>41728</v>
      </c>
      <c r="S1" s="49" t="s">
        <v>47</v>
      </c>
      <c r="T1" s="51"/>
      <c r="U1" s="50"/>
      <c r="V1" s="11" t="s">
        <v>50</v>
      </c>
      <c r="W1" s="49">
        <v>41749</v>
      </c>
      <c r="X1" s="50"/>
      <c r="Y1" s="11">
        <v>41756</v>
      </c>
      <c r="Z1" s="11">
        <v>41760</v>
      </c>
      <c r="AA1" s="49">
        <v>41763</v>
      </c>
      <c r="AB1" s="50"/>
      <c r="AC1" s="11">
        <v>41767</v>
      </c>
      <c r="AD1" s="11">
        <v>41770</v>
      </c>
      <c r="AE1" s="49">
        <v>41777</v>
      </c>
      <c r="AF1" s="50"/>
      <c r="AG1" s="11">
        <v>41784</v>
      </c>
      <c r="AH1" s="11">
        <v>41788</v>
      </c>
      <c r="AI1" s="11">
        <v>41791</v>
      </c>
      <c r="AJ1" s="11">
        <v>41798</v>
      </c>
      <c r="AK1" s="11">
        <v>41805</v>
      </c>
      <c r="AL1" s="49">
        <v>41806</v>
      </c>
      <c r="AM1" s="51"/>
      <c r="AN1" s="50"/>
      <c r="AO1" s="49" t="s">
        <v>67</v>
      </c>
      <c r="AP1" s="51"/>
      <c r="AQ1" s="50"/>
      <c r="AR1" s="49" t="s">
        <v>70</v>
      </c>
      <c r="AS1" s="50"/>
      <c r="AT1" s="11">
        <v>41826</v>
      </c>
      <c r="AU1" s="49">
        <v>41833</v>
      </c>
      <c r="AV1" s="50"/>
      <c r="AW1" s="11">
        <v>41836</v>
      </c>
      <c r="AX1" s="49">
        <v>41840</v>
      </c>
      <c r="AY1" s="50"/>
      <c r="AZ1" s="12">
        <v>41843</v>
      </c>
      <c r="BA1" s="11">
        <v>41847</v>
      </c>
      <c r="BB1" s="11">
        <v>41854</v>
      </c>
      <c r="BC1" s="11">
        <v>41857</v>
      </c>
      <c r="BD1" s="11">
        <v>41861</v>
      </c>
      <c r="BE1" s="11">
        <v>41868</v>
      </c>
      <c r="BF1" s="11">
        <v>41871</v>
      </c>
      <c r="BG1" s="11">
        <v>41874</v>
      </c>
      <c r="BH1" s="11">
        <v>41875</v>
      </c>
      <c r="BI1" s="49">
        <v>41882</v>
      </c>
      <c r="BJ1" s="50"/>
      <c r="BK1" s="49">
        <v>41889</v>
      </c>
      <c r="BL1" s="50"/>
      <c r="BM1" s="49">
        <v>41896</v>
      </c>
      <c r="BN1" s="51"/>
      <c r="BO1" s="50"/>
      <c r="BP1" s="49">
        <v>41903</v>
      </c>
      <c r="BQ1" s="51"/>
      <c r="BR1" s="50"/>
      <c r="BS1" s="49">
        <v>41910</v>
      </c>
      <c r="BT1" s="50"/>
      <c r="BU1" s="11">
        <v>41917</v>
      </c>
      <c r="BV1" s="11">
        <v>41930</v>
      </c>
      <c r="BW1" s="49">
        <v>41931</v>
      </c>
      <c r="BX1" s="50"/>
      <c r="BY1" s="52">
        <v>41938</v>
      </c>
      <c r="BZ1" s="52"/>
      <c r="CA1" s="11">
        <v>41945</v>
      </c>
      <c r="CB1" s="11">
        <v>41952</v>
      </c>
      <c r="CC1" s="11">
        <v>41959</v>
      </c>
      <c r="CD1" s="11">
        <v>41966</v>
      </c>
      <c r="CE1" s="11">
        <v>41973</v>
      </c>
      <c r="CF1" s="47" t="s">
        <v>95</v>
      </c>
      <c r="CG1" s="48">
        <v>2013</v>
      </c>
    </row>
    <row r="2" spans="1:85" s="7" customFormat="1" ht="15.75" thickBot="1">
      <c r="A2" s="10"/>
      <c r="B2" s="26" t="s">
        <v>29</v>
      </c>
      <c r="C2" s="9" t="s">
        <v>28</v>
      </c>
      <c r="D2" s="8" t="s">
        <v>28</v>
      </c>
      <c r="E2" s="8" t="s">
        <v>28</v>
      </c>
      <c r="F2" s="8" t="s">
        <v>28</v>
      </c>
      <c r="G2" s="19" t="s">
        <v>31</v>
      </c>
      <c r="H2" s="8" t="s">
        <v>28</v>
      </c>
      <c r="I2" s="19" t="s">
        <v>31</v>
      </c>
      <c r="J2" s="19" t="s">
        <v>32</v>
      </c>
      <c r="K2" s="19" t="s">
        <v>33</v>
      </c>
      <c r="L2" s="19" t="s">
        <v>34</v>
      </c>
      <c r="M2" s="21" t="s">
        <v>35</v>
      </c>
      <c r="N2" s="19" t="s">
        <v>37</v>
      </c>
      <c r="O2" s="21" t="s">
        <v>36</v>
      </c>
      <c r="P2" s="22" t="s">
        <v>38</v>
      </c>
      <c r="Q2" s="19" t="s">
        <v>40</v>
      </c>
      <c r="R2" s="19" t="s">
        <v>46</v>
      </c>
      <c r="S2" s="22" t="s">
        <v>38</v>
      </c>
      <c r="T2" s="20" t="s">
        <v>48</v>
      </c>
      <c r="U2" s="19" t="s">
        <v>49</v>
      </c>
      <c r="V2" s="8" t="s">
        <v>51</v>
      </c>
      <c r="W2" s="21" t="s">
        <v>52</v>
      </c>
      <c r="X2" s="19" t="s">
        <v>53</v>
      </c>
      <c r="Y2" s="20" t="s">
        <v>54</v>
      </c>
      <c r="Z2" s="19" t="s">
        <v>55</v>
      </c>
      <c r="AA2" s="21" t="s">
        <v>56</v>
      </c>
      <c r="AB2" s="19" t="s">
        <v>57</v>
      </c>
      <c r="AC2" s="19" t="s">
        <v>58</v>
      </c>
      <c r="AD2" s="19" t="s">
        <v>59</v>
      </c>
      <c r="AE2" s="19" t="s">
        <v>60</v>
      </c>
      <c r="AF2" s="21" t="s">
        <v>61</v>
      </c>
      <c r="AG2" s="8" t="s">
        <v>28</v>
      </c>
      <c r="AH2" s="20" t="s">
        <v>62</v>
      </c>
      <c r="AI2" s="8" t="s">
        <v>63</v>
      </c>
      <c r="AJ2" s="19" t="s">
        <v>64</v>
      </c>
      <c r="AK2" s="19" t="s">
        <v>65</v>
      </c>
      <c r="AL2" s="8" t="s">
        <v>28</v>
      </c>
      <c r="AM2" s="21" t="s">
        <v>66</v>
      </c>
      <c r="AN2" s="19" t="s">
        <v>36</v>
      </c>
      <c r="AO2" s="8" t="s">
        <v>63</v>
      </c>
      <c r="AP2" s="19" t="s">
        <v>68</v>
      </c>
      <c r="AQ2" s="23" t="s">
        <v>69</v>
      </c>
      <c r="AR2" s="20" t="s">
        <v>71</v>
      </c>
      <c r="AS2" s="8" t="s">
        <v>28</v>
      </c>
      <c r="AT2" s="24" t="s">
        <v>72</v>
      </c>
      <c r="AU2" s="23" t="s">
        <v>60</v>
      </c>
      <c r="AV2" s="24" t="s">
        <v>73</v>
      </c>
      <c r="AW2" s="23" t="s">
        <v>74</v>
      </c>
      <c r="AX2" s="20" t="s">
        <v>75</v>
      </c>
      <c r="AY2" s="24" t="s">
        <v>76</v>
      </c>
      <c r="AZ2" s="23" t="s">
        <v>74</v>
      </c>
      <c r="BA2" s="24" t="s">
        <v>77</v>
      </c>
      <c r="BB2" s="8" t="s">
        <v>78</v>
      </c>
      <c r="BC2" s="23" t="s">
        <v>74</v>
      </c>
      <c r="BD2" s="20" t="s">
        <v>79</v>
      </c>
      <c r="BE2" s="8" t="s">
        <v>28</v>
      </c>
      <c r="BF2" s="23" t="s">
        <v>74</v>
      </c>
      <c r="BG2" s="23" t="s">
        <v>80</v>
      </c>
      <c r="BH2" s="8" t="s">
        <v>81</v>
      </c>
      <c r="BI2" s="23" t="s">
        <v>82</v>
      </c>
      <c r="BJ2" s="8" t="s">
        <v>28</v>
      </c>
      <c r="BK2" s="20" t="s">
        <v>83</v>
      </c>
      <c r="BL2" s="19" t="s">
        <v>84</v>
      </c>
      <c r="BM2" s="23" t="s">
        <v>68</v>
      </c>
      <c r="BN2" s="19" t="s">
        <v>85</v>
      </c>
      <c r="BO2" s="20" t="s">
        <v>86</v>
      </c>
      <c r="BP2" s="20" t="s">
        <v>87</v>
      </c>
      <c r="BQ2" s="8" t="s">
        <v>28</v>
      </c>
      <c r="BR2" s="19" t="s">
        <v>59</v>
      </c>
      <c r="BS2" s="23" t="s">
        <v>88</v>
      </c>
      <c r="BT2" s="8" t="s">
        <v>89</v>
      </c>
      <c r="BU2" s="8" t="s">
        <v>28</v>
      </c>
      <c r="BV2" s="19" t="s">
        <v>90</v>
      </c>
      <c r="BW2" s="19" t="s">
        <v>91</v>
      </c>
      <c r="BX2" s="8" t="s">
        <v>28</v>
      </c>
      <c r="BY2" s="19" t="s">
        <v>92</v>
      </c>
      <c r="BZ2" s="8" t="s">
        <v>28</v>
      </c>
      <c r="CA2" s="8" t="s">
        <v>28</v>
      </c>
      <c r="CB2" s="8" t="s">
        <v>28</v>
      </c>
      <c r="CC2" s="8" t="s">
        <v>28</v>
      </c>
      <c r="CD2" s="8" t="s">
        <v>28</v>
      </c>
      <c r="CE2" s="8" t="s">
        <v>28</v>
      </c>
      <c r="CF2" s="47"/>
      <c r="CG2" s="48"/>
    </row>
    <row r="3" spans="1:85" s="1" customFormat="1">
      <c r="A3" s="16" t="s">
        <v>27</v>
      </c>
      <c r="B3" s="27" t="s">
        <v>26</v>
      </c>
      <c r="C3" s="6">
        <f t="shared" ref="C3:H3" si="0">SUM(C4:C27)</f>
        <v>12</v>
      </c>
      <c r="D3" s="5">
        <f t="shared" si="0"/>
        <v>16</v>
      </c>
      <c r="E3" s="5">
        <f t="shared" si="0"/>
        <v>14</v>
      </c>
      <c r="F3" s="5">
        <f t="shared" si="0"/>
        <v>12</v>
      </c>
      <c r="G3" s="5">
        <f t="shared" si="0"/>
        <v>10</v>
      </c>
      <c r="H3" s="5">
        <f t="shared" si="0"/>
        <v>9</v>
      </c>
      <c r="I3" s="5">
        <v>15</v>
      </c>
      <c r="J3" s="5">
        <v>18</v>
      </c>
      <c r="K3" s="5">
        <f>32/2</f>
        <v>16</v>
      </c>
      <c r="L3" s="5">
        <f>SUM(L4:L34)/2</f>
        <v>17</v>
      </c>
      <c r="M3" s="5">
        <f>SUM(M4:M34)/2</f>
        <v>1</v>
      </c>
      <c r="N3" s="5">
        <f>SUM(N4:N34)/2</f>
        <v>17</v>
      </c>
      <c r="O3" s="5">
        <f>SUM(O4:O34)/2</f>
        <v>1</v>
      </c>
      <c r="P3" s="5">
        <v>3</v>
      </c>
      <c r="Q3" s="5">
        <f>SUM(Q4:Q34)/2</f>
        <v>1</v>
      </c>
      <c r="R3" s="5">
        <f>SUM(R4:R34)/2</f>
        <v>11</v>
      </c>
      <c r="S3" s="5">
        <f>SUM(S4:S34)/3</f>
        <v>5</v>
      </c>
      <c r="T3" s="5">
        <f>SUM(T4:T34)/3</f>
        <v>4</v>
      </c>
      <c r="U3" s="5">
        <f>SUM(U4:U34)/2</f>
        <v>9</v>
      </c>
      <c r="V3" s="5">
        <f>SUM(V4:V34)/6</f>
        <v>17</v>
      </c>
      <c r="W3" s="5">
        <f>SUM(W4:W34)/2</f>
        <v>1</v>
      </c>
      <c r="X3" s="5">
        <f>SUM(X4:X34)/2</f>
        <v>2</v>
      </c>
      <c r="Y3" s="5">
        <f>SUM(Y4:Y34)/3</f>
        <v>12</v>
      </c>
      <c r="Z3" s="5">
        <f>SUM(Z4:Z34)/2</f>
        <v>9</v>
      </c>
      <c r="AA3" s="5">
        <f t="shared" ref="AA3:AF3" si="1">SUM(AA4:AA34)/2</f>
        <v>1</v>
      </c>
      <c r="AB3" s="5">
        <f t="shared" si="1"/>
        <v>16</v>
      </c>
      <c r="AC3" s="5">
        <f t="shared" si="1"/>
        <v>7</v>
      </c>
      <c r="AD3" s="5">
        <f t="shared" si="1"/>
        <v>13</v>
      </c>
      <c r="AE3" s="5">
        <f t="shared" si="1"/>
        <v>19</v>
      </c>
      <c r="AF3" s="5">
        <f t="shared" si="1"/>
        <v>1</v>
      </c>
      <c r="AG3" s="5">
        <f>SUM(AG4:AG34)</f>
        <v>12</v>
      </c>
      <c r="AH3" s="5">
        <f>SUM(AH4:AH34)/3</f>
        <v>1</v>
      </c>
      <c r="AI3" s="5">
        <f>SUM(AI4:AI34)</f>
        <v>12</v>
      </c>
      <c r="AJ3" s="5">
        <f>SUM(AJ4:AJ34)/2</f>
        <v>6</v>
      </c>
      <c r="AK3" s="5">
        <f t="shared" ref="AK3:AQ3" si="2">SUM(AK4:AK34)/2</f>
        <v>4</v>
      </c>
      <c r="AL3" s="5">
        <f>SUM(AL4:AL34)</f>
        <v>4</v>
      </c>
      <c r="AM3" s="5">
        <f t="shared" si="2"/>
        <v>1</v>
      </c>
      <c r="AN3" s="5">
        <f t="shared" si="2"/>
        <v>6</v>
      </c>
      <c r="AO3" s="5">
        <f>SUM(AO4:AO34)</f>
        <v>3</v>
      </c>
      <c r="AP3" s="5">
        <f t="shared" si="2"/>
        <v>12</v>
      </c>
      <c r="AQ3" s="5">
        <f t="shared" si="2"/>
        <v>1</v>
      </c>
      <c r="AR3" s="5">
        <f>SUM(AR4:AR34)/3</f>
        <v>14</v>
      </c>
      <c r="AS3" s="5">
        <f>SUM(AS4:AS34)</f>
        <v>5</v>
      </c>
      <c r="AT3" s="5">
        <f>SUM(AT4:AT34)/2</f>
        <v>13</v>
      </c>
      <c r="AU3" s="5">
        <f t="shared" ref="AU3:AZ3" si="3">SUM(AU4:AU34)/2</f>
        <v>1</v>
      </c>
      <c r="AV3" s="5">
        <f t="shared" si="3"/>
        <v>12</v>
      </c>
      <c r="AW3" s="5">
        <f t="shared" si="3"/>
        <v>1</v>
      </c>
      <c r="AX3" s="5">
        <f>SUM(AX4:AX34)/5</f>
        <v>11</v>
      </c>
      <c r="AY3" s="5">
        <f t="shared" si="3"/>
        <v>2</v>
      </c>
      <c r="AZ3" s="5">
        <f t="shared" si="3"/>
        <v>1</v>
      </c>
      <c r="BA3" s="5">
        <f>SUM(BA4:BA34)/2</f>
        <v>13</v>
      </c>
      <c r="BB3" s="5">
        <f>SUM(BB4:BB34)</f>
        <v>3</v>
      </c>
      <c r="BC3" s="5">
        <f>SUM(BC4:BC34)/2</f>
        <v>1</v>
      </c>
      <c r="BD3" s="5">
        <f>SUM(BD4:BD34)/3</f>
        <v>7</v>
      </c>
      <c r="BE3" s="5">
        <f>SUM(BE4:BE34)</f>
        <v>13</v>
      </c>
      <c r="BF3" s="5">
        <f>SUM(BF4:BF34)/2</f>
        <v>1</v>
      </c>
      <c r="BG3" s="5">
        <f>SUM(BG4:BG34)/2</f>
        <v>1</v>
      </c>
      <c r="BH3" s="5">
        <f t="shared" ref="BH3:BU3" si="4">SUM(BH4:BH34)</f>
        <v>9</v>
      </c>
      <c r="BI3" s="5">
        <f>SUM(BI4:BI34)/2</f>
        <v>1</v>
      </c>
      <c r="BJ3" s="5">
        <f t="shared" si="4"/>
        <v>9</v>
      </c>
      <c r="BK3" s="5">
        <f>SUM(BK4:BK34)/3</f>
        <v>3</v>
      </c>
      <c r="BL3" s="5">
        <f>SUM(BL4:BL34)/2</f>
        <v>11</v>
      </c>
      <c r="BM3" s="5">
        <f t="shared" si="4"/>
        <v>2</v>
      </c>
      <c r="BN3" s="5">
        <f>SUM(BN4:BN34)/2</f>
        <v>14</v>
      </c>
      <c r="BO3" s="5">
        <f t="shared" si="4"/>
        <v>3</v>
      </c>
      <c r="BP3" s="5">
        <f>SUM(BP4:BP34)/3</f>
        <v>2</v>
      </c>
      <c r="BQ3" s="5">
        <f t="shared" si="4"/>
        <v>17</v>
      </c>
      <c r="BR3" s="5">
        <f t="shared" si="4"/>
        <v>2</v>
      </c>
      <c r="BS3" s="5">
        <f>SUM(BS4:BS34)/2</f>
        <v>1</v>
      </c>
      <c r="BT3" s="5">
        <f t="shared" si="4"/>
        <v>11</v>
      </c>
      <c r="BU3" s="5">
        <f t="shared" si="4"/>
        <v>17</v>
      </c>
      <c r="BV3" s="5">
        <f>SUM(BV4:BV34)/2</f>
        <v>5</v>
      </c>
      <c r="BW3" s="5">
        <f>SUM(BW4:BW34)/2</f>
        <v>4</v>
      </c>
      <c r="BX3" s="5">
        <f>SUM(BX4:BX34)</f>
        <v>8</v>
      </c>
      <c r="BY3" s="5">
        <f>SUM(BY4:BY34)/2</f>
        <v>9</v>
      </c>
      <c r="BZ3" s="5">
        <f t="shared" ref="BZ3:CE3" si="5">SUM(BZ4:BZ34)</f>
        <v>2</v>
      </c>
      <c r="CA3" s="5">
        <f t="shared" si="5"/>
        <v>0</v>
      </c>
      <c r="CB3" s="5">
        <f t="shared" si="5"/>
        <v>9</v>
      </c>
      <c r="CC3" s="5">
        <f t="shared" si="5"/>
        <v>16</v>
      </c>
      <c r="CD3" s="5">
        <f t="shared" si="5"/>
        <v>8</v>
      </c>
      <c r="CE3" s="5">
        <f t="shared" si="5"/>
        <v>7</v>
      </c>
      <c r="CF3" s="37">
        <v>31</v>
      </c>
      <c r="CG3" s="40">
        <v>25</v>
      </c>
    </row>
    <row r="4" spans="1:85">
      <c r="A4" s="30" t="s">
        <v>25</v>
      </c>
      <c r="B4" s="31">
        <f>SUM(C4:CE4)</f>
        <v>80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>
        <v>1</v>
      </c>
      <c r="AH4" s="3"/>
      <c r="AI4" s="3">
        <v>1</v>
      </c>
      <c r="AJ4" s="3">
        <v>2</v>
      </c>
      <c r="AK4" s="3"/>
      <c r="AL4" s="3">
        <v>1</v>
      </c>
      <c r="AM4" s="3"/>
      <c r="AN4" s="3"/>
      <c r="AO4" s="3">
        <v>1</v>
      </c>
      <c r="AP4" s="3"/>
      <c r="AQ4" s="3"/>
      <c r="AR4" s="3">
        <v>3</v>
      </c>
      <c r="AS4" s="3"/>
      <c r="AT4" s="3">
        <v>2</v>
      </c>
      <c r="AU4" s="3"/>
      <c r="AV4" s="3">
        <v>2</v>
      </c>
      <c r="AW4" s="3"/>
      <c r="AX4" s="3">
        <v>5</v>
      </c>
      <c r="AY4" s="3"/>
      <c r="AZ4" s="3"/>
      <c r="BA4" s="3">
        <v>2</v>
      </c>
      <c r="BB4" s="3"/>
      <c r="BC4" s="3"/>
      <c r="BD4" s="3"/>
      <c r="BE4" s="3">
        <v>1</v>
      </c>
      <c r="BF4" s="3"/>
      <c r="BG4" s="3"/>
      <c r="BH4" s="3"/>
      <c r="BI4" s="3"/>
      <c r="BJ4" s="3"/>
      <c r="BK4" s="3">
        <v>3</v>
      </c>
      <c r="BL4" s="3"/>
      <c r="BM4" s="3"/>
      <c r="BN4" s="3">
        <v>2</v>
      </c>
      <c r="BO4" s="3"/>
      <c r="BP4" s="3"/>
      <c r="BQ4" s="3">
        <v>1</v>
      </c>
      <c r="BR4" s="3"/>
      <c r="BS4" s="3"/>
      <c r="BT4" s="3">
        <v>1</v>
      </c>
      <c r="BU4" s="3">
        <v>1</v>
      </c>
      <c r="BV4" s="3">
        <v>2</v>
      </c>
      <c r="BW4" s="3">
        <v>2</v>
      </c>
      <c r="BX4" s="3"/>
      <c r="BY4" s="3">
        <v>2</v>
      </c>
      <c r="BZ4" s="3"/>
      <c r="CA4" s="3"/>
      <c r="CB4" s="3">
        <v>1</v>
      </c>
      <c r="CC4" s="3">
        <v>1</v>
      </c>
      <c r="CD4" s="3">
        <v>1</v>
      </c>
      <c r="CE4" s="3">
        <v>1</v>
      </c>
      <c r="CF4" s="45">
        <f t="shared" ref="CF4:CF34" si="6">RANK(B4,$B$4:$B$34,0)</f>
        <v>2</v>
      </c>
      <c r="CG4" s="41" t="s">
        <v>93</v>
      </c>
    </row>
    <row r="5" spans="1:85">
      <c r="A5" s="17" t="s">
        <v>24</v>
      </c>
      <c r="B5" s="28">
        <f t="shared" ref="B5:B34" si="7">SUM(C5:CE5)</f>
        <v>14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>
        <v>1</v>
      </c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8">
        <f t="shared" si="6"/>
        <v>26</v>
      </c>
      <c r="CG5" s="41">
        <v>15</v>
      </c>
    </row>
    <row r="6" spans="1:85">
      <c r="A6" s="34" t="s">
        <v>23</v>
      </c>
      <c r="B6" s="28">
        <f t="shared" si="7"/>
        <v>65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>
        <v>1</v>
      </c>
      <c r="AH6" s="3"/>
      <c r="AI6" s="3">
        <v>1</v>
      </c>
      <c r="AJ6" s="3"/>
      <c r="AK6" s="3"/>
      <c r="AL6" s="3">
        <v>1</v>
      </c>
      <c r="AM6" s="3"/>
      <c r="AN6" s="3"/>
      <c r="AO6" s="3">
        <v>1</v>
      </c>
      <c r="AP6" s="3"/>
      <c r="AQ6" s="3"/>
      <c r="AR6" s="3">
        <v>3</v>
      </c>
      <c r="AS6" s="3"/>
      <c r="AT6" s="3">
        <v>2</v>
      </c>
      <c r="AU6" s="3"/>
      <c r="AV6" s="3">
        <v>2</v>
      </c>
      <c r="AW6" s="3"/>
      <c r="AX6" s="3">
        <v>5</v>
      </c>
      <c r="AY6" s="3"/>
      <c r="AZ6" s="3"/>
      <c r="BA6" s="3"/>
      <c r="BB6" s="3">
        <v>1</v>
      </c>
      <c r="BC6" s="3"/>
      <c r="BD6" s="3">
        <v>3</v>
      </c>
      <c r="BE6" s="3">
        <v>1</v>
      </c>
      <c r="BF6" s="3"/>
      <c r="BG6" s="3"/>
      <c r="BH6" s="3"/>
      <c r="BI6" s="3"/>
      <c r="BJ6" s="3"/>
      <c r="BK6" s="3"/>
      <c r="BL6" s="3">
        <v>2</v>
      </c>
      <c r="BM6" s="3"/>
      <c r="BN6" s="3">
        <v>2</v>
      </c>
      <c r="BO6" s="3"/>
      <c r="BP6" s="3"/>
      <c r="BQ6" s="3"/>
      <c r="BR6" s="3"/>
      <c r="BS6" s="3"/>
      <c r="BT6" s="3">
        <v>1</v>
      </c>
      <c r="BU6" s="3">
        <v>1</v>
      </c>
      <c r="BV6" s="3">
        <v>2</v>
      </c>
      <c r="BW6" s="3"/>
      <c r="BX6" s="3"/>
      <c r="BY6" s="3"/>
      <c r="BZ6" s="3"/>
      <c r="CA6" s="3"/>
      <c r="CB6" s="3">
        <v>1</v>
      </c>
      <c r="CC6" s="3">
        <v>1</v>
      </c>
      <c r="CD6" s="3"/>
      <c r="CE6" s="3"/>
      <c r="CF6" s="38">
        <f t="shared" si="6"/>
        <v>4</v>
      </c>
      <c r="CG6" s="43">
        <v>3</v>
      </c>
    </row>
    <row r="7" spans="1:85">
      <c r="A7" s="17" t="s">
        <v>22</v>
      </c>
      <c r="B7" s="28">
        <f t="shared" si="7"/>
        <v>29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>
        <v>2</v>
      </c>
      <c r="AK7" s="3"/>
      <c r="AL7" s="3"/>
      <c r="AM7" s="3"/>
      <c r="AN7" s="3"/>
      <c r="AO7" s="3"/>
      <c r="AP7" s="3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>
        <v>2</v>
      </c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8">
        <f t="shared" si="6"/>
        <v>18</v>
      </c>
      <c r="CG7" s="41" t="s">
        <v>93</v>
      </c>
    </row>
    <row r="8" spans="1:85">
      <c r="A8" s="17" t="s">
        <v>21</v>
      </c>
      <c r="B8" s="28">
        <f t="shared" si="7"/>
        <v>2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>
        <v>2</v>
      </c>
      <c r="BZ8" s="3"/>
      <c r="CA8" s="3"/>
      <c r="CB8" s="3"/>
      <c r="CC8" s="3"/>
      <c r="CD8" s="3"/>
      <c r="CE8" s="3"/>
      <c r="CF8" s="38">
        <f t="shared" si="6"/>
        <v>31</v>
      </c>
      <c r="CG8" s="41">
        <v>23</v>
      </c>
    </row>
    <row r="9" spans="1:85">
      <c r="A9" s="17" t="s">
        <v>20</v>
      </c>
      <c r="B9" s="28">
        <f t="shared" si="7"/>
        <v>54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>
        <v>1</v>
      </c>
      <c r="AH9" s="3"/>
      <c r="AI9" s="3"/>
      <c r="AJ9" s="3"/>
      <c r="AK9" s="3"/>
      <c r="AL9" s="3"/>
      <c r="AM9" s="3"/>
      <c r="AN9" s="3"/>
      <c r="AO9" s="3"/>
      <c r="AP9" s="3">
        <v>2</v>
      </c>
      <c r="AQ9" s="3"/>
      <c r="AR9" s="3">
        <v>3</v>
      </c>
      <c r="AS9" s="3"/>
      <c r="AT9" s="3">
        <v>2</v>
      </c>
      <c r="AU9" s="3"/>
      <c r="AV9" s="3">
        <v>2</v>
      </c>
      <c r="AW9" s="3"/>
      <c r="AX9" s="3">
        <v>5</v>
      </c>
      <c r="AY9" s="3"/>
      <c r="AZ9" s="3"/>
      <c r="BA9" s="3">
        <v>2</v>
      </c>
      <c r="BB9" s="3"/>
      <c r="BC9" s="3"/>
      <c r="BD9" s="3"/>
      <c r="BE9" s="3"/>
      <c r="BF9" s="3"/>
      <c r="BG9" s="3"/>
      <c r="BH9" s="3"/>
      <c r="BI9" s="3"/>
      <c r="BJ9" s="3"/>
      <c r="BK9" s="3"/>
      <c r="BL9" s="3">
        <v>2</v>
      </c>
      <c r="BM9" s="3"/>
      <c r="BN9" s="3">
        <v>2</v>
      </c>
      <c r="BO9" s="3"/>
      <c r="BP9" s="3"/>
      <c r="BQ9" s="3"/>
      <c r="BR9" s="3"/>
      <c r="BS9" s="3"/>
      <c r="BT9" s="3"/>
      <c r="BU9" s="3"/>
      <c r="BV9" s="3">
        <v>2</v>
      </c>
      <c r="BW9" s="3">
        <v>2</v>
      </c>
      <c r="BX9" s="3"/>
      <c r="BY9" s="3">
        <v>2</v>
      </c>
      <c r="BZ9" s="3"/>
      <c r="CA9" s="3"/>
      <c r="CB9" s="3"/>
      <c r="CC9" s="3"/>
      <c r="CD9" s="3"/>
      <c r="CE9" s="3"/>
      <c r="CF9" s="38">
        <f t="shared" si="6"/>
        <v>7</v>
      </c>
      <c r="CG9" s="41">
        <v>9</v>
      </c>
    </row>
    <row r="10" spans="1:85">
      <c r="A10" s="17" t="s">
        <v>19</v>
      </c>
      <c r="B10" s="28">
        <f t="shared" si="7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8">
        <f t="shared" si="6"/>
        <v>28</v>
      </c>
      <c r="CG10" s="41" t="s">
        <v>93</v>
      </c>
    </row>
    <row r="11" spans="1:85">
      <c r="A11" s="17" t="s">
        <v>18</v>
      </c>
      <c r="B11" s="28">
        <f t="shared" si="7"/>
        <v>3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>
        <v>1</v>
      </c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8">
        <f t="shared" si="6"/>
        <v>30</v>
      </c>
      <c r="CG11" s="41">
        <v>15</v>
      </c>
    </row>
    <row r="12" spans="1:85">
      <c r="A12" s="17" t="s">
        <v>17</v>
      </c>
      <c r="B12" s="28">
        <f t="shared" si="7"/>
        <v>45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>
        <v>1</v>
      </c>
      <c r="AP12" s="3"/>
      <c r="AQ12" s="3"/>
      <c r="AR12" s="3"/>
      <c r="AS12" s="3">
        <v>1</v>
      </c>
      <c r="AT12" s="3">
        <v>2</v>
      </c>
      <c r="AU12" s="3"/>
      <c r="AV12" s="3"/>
      <c r="AW12" s="3"/>
      <c r="AX12" s="3">
        <v>5</v>
      </c>
      <c r="AY12" s="3"/>
      <c r="AZ12" s="3"/>
      <c r="BA12" s="3"/>
      <c r="BB12" s="3"/>
      <c r="BC12" s="3"/>
      <c r="BD12" s="3">
        <v>3</v>
      </c>
      <c r="BE12" s="3"/>
      <c r="BF12" s="3"/>
      <c r="BG12" s="3"/>
      <c r="BH12" s="3"/>
      <c r="BI12" s="3"/>
      <c r="BJ12" s="3"/>
      <c r="BK12" s="3"/>
      <c r="BL12" s="3">
        <v>2</v>
      </c>
      <c r="BM12" s="3"/>
      <c r="BN12" s="3">
        <v>2</v>
      </c>
      <c r="BO12" s="3"/>
      <c r="BP12" s="3"/>
      <c r="BQ12" s="3">
        <v>1</v>
      </c>
      <c r="BR12" s="3"/>
      <c r="BS12" s="3"/>
      <c r="BT12" s="3"/>
      <c r="BU12" s="3"/>
      <c r="BV12" s="3"/>
      <c r="BW12" s="3"/>
      <c r="BX12" s="3">
        <v>1</v>
      </c>
      <c r="BY12" s="3"/>
      <c r="BZ12" s="3"/>
      <c r="CA12" s="3"/>
      <c r="CB12" s="3">
        <v>1</v>
      </c>
      <c r="CC12" s="3">
        <v>1</v>
      </c>
      <c r="CD12" s="3"/>
      <c r="CE12" s="3"/>
      <c r="CF12" s="38">
        <f t="shared" si="6"/>
        <v>12</v>
      </c>
      <c r="CG12" s="41">
        <v>5</v>
      </c>
    </row>
    <row r="13" spans="1:85">
      <c r="A13" s="17" t="s">
        <v>16</v>
      </c>
      <c r="B13" s="28">
        <f t="shared" si="7"/>
        <v>45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>
        <v>3</v>
      </c>
      <c r="AS13" s="3"/>
      <c r="AT13" s="3">
        <v>2</v>
      </c>
      <c r="AU13" s="3"/>
      <c r="AV13" s="3"/>
      <c r="AW13" s="3"/>
      <c r="AX13" s="3"/>
      <c r="AY13" s="3"/>
      <c r="AZ13" s="3"/>
      <c r="BA13" s="3">
        <v>2</v>
      </c>
      <c r="BB13" s="3"/>
      <c r="BC13" s="3"/>
      <c r="BD13" s="3">
        <v>3</v>
      </c>
      <c r="BE13" s="3">
        <v>1</v>
      </c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>
        <v>1</v>
      </c>
      <c r="BU13" s="3">
        <v>1</v>
      </c>
      <c r="BV13" s="3"/>
      <c r="BW13" s="3">
        <v>2</v>
      </c>
      <c r="BX13" s="3"/>
      <c r="BY13" s="3">
        <v>2</v>
      </c>
      <c r="BZ13" s="3"/>
      <c r="CA13" s="3"/>
      <c r="CB13" s="3">
        <v>1</v>
      </c>
      <c r="CC13" s="3">
        <v>1</v>
      </c>
      <c r="CD13" s="3">
        <v>1</v>
      </c>
      <c r="CE13" s="3"/>
      <c r="CF13" s="38">
        <f t="shared" si="6"/>
        <v>12</v>
      </c>
      <c r="CG13" s="42">
        <v>10</v>
      </c>
    </row>
    <row r="14" spans="1:85">
      <c r="A14" s="17" t="s">
        <v>15</v>
      </c>
      <c r="B14" s="28">
        <f t="shared" si="7"/>
        <v>13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>
        <v>2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>
        <v>2</v>
      </c>
      <c r="AW14" s="3"/>
      <c r="AX14" s="3"/>
      <c r="AY14" s="3"/>
      <c r="AZ14" s="3"/>
      <c r="BA14" s="3"/>
      <c r="BB14" s="3"/>
      <c r="BC14" s="3"/>
      <c r="BD14" s="3"/>
      <c r="BE14" s="3">
        <v>1</v>
      </c>
      <c r="BF14" s="3"/>
      <c r="BG14" s="3"/>
      <c r="BH14" s="3"/>
      <c r="BI14" s="3"/>
      <c r="BJ14" s="3"/>
      <c r="BK14" s="3"/>
      <c r="BL14" s="3"/>
      <c r="BM14" s="3"/>
      <c r="BN14" s="3">
        <v>2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8">
        <f t="shared" si="6"/>
        <v>27</v>
      </c>
      <c r="CG14" s="42">
        <v>12</v>
      </c>
    </row>
    <row r="15" spans="1:85">
      <c r="A15" s="17" t="s">
        <v>42</v>
      </c>
      <c r="B15" s="28">
        <f t="shared" si="7"/>
        <v>39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>
        <v>1</v>
      </c>
      <c r="AH15" s="3"/>
      <c r="AI15" s="3">
        <v>1</v>
      </c>
      <c r="AJ15" s="3"/>
      <c r="AK15" s="3"/>
      <c r="AL15" s="3"/>
      <c r="AM15" s="3"/>
      <c r="AN15" s="3">
        <v>2</v>
      </c>
      <c r="AO15" s="3"/>
      <c r="AP15" s="3">
        <v>2</v>
      </c>
      <c r="AQ15" s="3"/>
      <c r="AR15" s="3">
        <v>3</v>
      </c>
      <c r="AS15" s="3"/>
      <c r="AT15" s="3">
        <v>2</v>
      </c>
      <c r="AU15" s="3"/>
      <c r="AV15" s="3">
        <v>2</v>
      </c>
      <c r="AW15" s="3"/>
      <c r="AX15" s="3"/>
      <c r="AY15" s="3"/>
      <c r="AZ15" s="3"/>
      <c r="BA15" s="3">
        <v>2</v>
      </c>
      <c r="BB15" s="3"/>
      <c r="BC15" s="3"/>
      <c r="BD15" s="3"/>
      <c r="BE15" s="3"/>
      <c r="BF15" s="3"/>
      <c r="BG15" s="3"/>
      <c r="BH15" s="3">
        <v>1</v>
      </c>
      <c r="BI15" s="3"/>
      <c r="BJ15" s="3">
        <v>1</v>
      </c>
      <c r="BK15" s="3"/>
      <c r="BL15" s="3"/>
      <c r="BM15" s="3"/>
      <c r="BN15" s="3">
        <v>2</v>
      </c>
      <c r="BO15" s="3"/>
      <c r="BP15" s="3"/>
      <c r="BQ15" s="3"/>
      <c r="BR15" s="3"/>
      <c r="BS15" s="3"/>
      <c r="BT15" s="3"/>
      <c r="BU15" s="3">
        <v>1</v>
      </c>
      <c r="BV15" s="3"/>
      <c r="BW15" s="3"/>
      <c r="BX15" s="3">
        <v>1</v>
      </c>
      <c r="BY15" s="3">
        <v>2</v>
      </c>
      <c r="BZ15" s="3"/>
      <c r="CA15" s="3"/>
      <c r="CB15" s="3"/>
      <c r="CC15" s="3">
        <v>1</v>
      </c>
      <c r="CD15" s="3">
        <v>1</v>
      </c>
      <c r="CE15" s="3"/>
      <c r="CF15" s="38">
        <f t="shared" si="6"/>
        <v>15</v>
      </c>
      <c r="CG15" s="41" t="s">
        <v>93</v>
      </c>
    </row>
    <row r="16" spans="1:85">
      <c r="A16" s="17" t="s">
        <v>14</v>
      </c>
      <c r="B16" s="28">
        <f t="shared" si="7"/>
        <v>28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>
        <v>1</v>
      </c>
      <c r="BI16" s="3"/>
      <c r="BJ16" s="3"/>
      <c r="BK16" s="3"/>
      <c r="BL16" s="3">
        <v>2</v>
      </c>
      <c r="BM16" s="3"/>
      <c r="BN16" s="3"/>
      <c r="BO16" s="3"/>
      <c r="BP16" s="3"/>
      <c r="BQ16" s="3"/>
      <c r="BR16" s="3"/>
      <c r="BS16" s="3"/>
      <c r="BT16" s="3"/>
      <c r="BU16" s="3"/>
      <c r="BV16" s="3">
        <v>2</v>
      </c>
      <c r="BW16" s="3"/>
      <c r="BX16" s="3"/>
      <c r="BY16" s="3"/>
      <c r="BZ16" s="3"/>
      <c r="CA16" s="3"/>
      <c r="CB16" s="3"/>
      <c r="CC16" s="3"/>
      <c r="CD16" s="3"/>
      <c r="CE16" s="3"/>
      <c r="CF16" s="38">
        <f t="shared" si="6"/>
        <v>19</v>
      </c>
      <c r="CG16" s="41">
        <v>22</v>
      </c>
    </row>
    <row r="17" spans="1:85">
      <c r="A17" s="17" t="s">
        <v>13</v>
      </c>
      <c r="B17" s="28">
        <f t="shared" si="7"/>
        <v>42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>
        <v>1</v>
      </c>
      <c r="AH17" s="3"/>
      <c r="AI17" s="3"/>
      <c r="AJ17" s="3"/>
      <c r="AK17" s="3">
        <v>2</v>
      </c>
      <c r="AL17" s="3"/>
      <c r="AM17" s="3"/>
      <c r="AN17" s="3"/>
      <c r="AO17" s="3"/>
      <c r="AP17" s="3">
        <v>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>
        <v>2</v>
      </c>
      <c r="BB17" s="3"/>
      <c r="BC17" s="3"/>
      <c r="BD17" s="3"/>
      <c r="BE17" s="3">
        <v>1</v>
      </c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/>
      <c r="CD17" s="3"/>
      <c r="CE17" s="3"/>
      <c r="CF17" s="38">
        <f t="shared" si="6"/>
        <v>14</v>
      </c>
      <c r="CG17" s="41">
        <v>18</v>
      </c>
    </row>
    <row r="18" spans="1:85">
      <c r="A18" s="17" t="s">
        <v>12</v>
      </c>
      <c r="B18" s="28">
        <f t="shared" si="7"/>
        <v>38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>
        <v>1</v>
      </c>
      <c r="AJ18" s="3">
        <v>2</v>
      </c>
      <c r="AK18" s="3"/>
      <c r="AL18" s="3">
        <v>1</v>
      </c>
      <c r="AM18" s="3"/>
      <c r="AN18" s="3"/>
      <c r="AO18" s="3"/>
      <c r="AP18" s="3"/>
      <c r="AQ18" s="3"/>
      <c r="AR18" s="3">
        <v>3</v>
      </c>
      <c r="AS18" s="3"/>
      <c r="AT18" s="3"/>
      <c r="AU18" s="3"/>
      <c r="AV18" s="3">
        <v>2</v>
      </c>
      <c r="AW18" s="3"/>
      <c r="AX18" s="3">
        <v>5</v>
      </c>
      <c r="AY18" s="3"/>
      <c r="AZ18" s="3"/>
      <c r="BA18" s="3"/>
      <c r="BB18" s="3"/>
      <c r="BC18" s="3"/>
      <c r="BD18" s="3"/>
      <c r="BE18" s="3"/>
      <c r="BF18" s="3"/>
      <c r="BG18" s="3"/>
      <c r="BH18" s="3">
        <v>1</v>
      </c>
      <c r="BI18" s="3"/>
      <c r="BJ18" s="3"/>
      <c r="BK18" s="3"/>
      <c r="BL18" s="3">
        <v>2</v>
      </c>
      <c r="BM18" s="3"/>
      <c r="BN18" s="3">
        <v>2</v>
      </c>
      <c r="BO18" s="3"/>
      <c r="BP18" s="3">
        <v>3</v>
      </c>
      <c r="BQ18" s="3"/>
      <c r="BR18" s="3"/>
      <c r="BS18" s="3"/>
      <c r="BT18" s="3">
        <v>1</v>
      </c>
      <c r="BU18" s="3">
        <v>1</v>
      </c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8">
        <f t="shared" si="6"/>
        <v>16</v>
      </c>
      <c r="CG18" s="41" t="s">
        <v>93</v>
      </c>
    </row>
    <row r="19" spans="1:85">
      <c r="A19" s="17" t="s">
        <v>11</v>
      </c>
      <c r="B19" s="28">
        <f t="shared" si="7"/>
        <v>64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>
        <v>1</v>
      </c>
      <c r="AJ19" s="3"/>
      <c r="AK19" s="3">
        <v>2</v>
      </c>
      <c r="AL19" s="3"/>
      <c r="AM19" s="3"/>
      <c r="AN19" s="3"/>
      <c r="AO19" s="3"/>
      <c r="AP19" s="3">
        <v>2</v>
      </c>
      <c r="AQ19" s="3"/>
      <c r="AR19" s="3">
        <v>3</v>
      </c>
      <c r="AS19" s="3"/>
      <c r="AT19" s="3"/>
      <c r="AU19" s="3"/>
      <c r="AV19" s="3">
        <v>2</v>
      </c>
      <c r="AW19" s="3"/>
      <c r="AX19" s="3">
        <v>5</v>
      </c>
      <c r="AY19" s="3"/>
      <c r="AZ19" s="3"/>
      <c r="BA19" s="3"/>
      <c r="BB19" s="3">
        <v>1</v>
      </c>
      <c r="BC19" s="3"/>
      <c r="BD19" s="3">
        <v>3</v>
      </c>
      <c r="BE19" s="3">
        <v>1</v>
      </c>
      <c r="BF19" s="3"/>
      <c r="BG19" s="3"/>
      <c r="BH19" s="3">
        <v>1</v>
      </c>
      <c r="BI19" s="3"/>
      <c r="BJ19" s="3">
        <v>1</v>
      </c>
      <c r="BK19" s="3"/>
      <c r="BL19" s="3">
        <v>2</v>
      </c>
      <c r="BM19" s="3"/>
      <c r="BN19" s="3">
        <v>2</v>
      </c>
      <c r="BO19" s="3"/>
      <c r="BP19" s="3"/>
      <c r="BQ19" s="3">
        <v>1</v>
      </c>
      <c r="BR19" s="3"/>
      <c r="BS19" s="3"/>
      <c r="BT19" s="3"/>
      <c r="BU19" s="3">
        <v>1</v>
      </c>
      <c r="BV19" s="3"/>
      <c r="BW19" s="3"/>
      <c r="BX19" s="3"/>
      <c r="BY19" s="3"/>
      <c r="BZ19" s="3"/>
      <c r="CA19" s="3"/>
      <c r="CB19" s="3"/>
      <c r="CC19" s="3">
        <v>1</v>
      </c>
      <c r="CD19" s="3"/>
      <c r="CE19" s="3">
        <v>1</v>
      </c>
      <c r="CF19" s="45">
        <f t="shared" si="6"/>
        <v>5</v>
      </c>
      <c r="CG19" s="41">
        <v>2</v>
      </c>
    </row>
    <row r="20" spans="1:85">
      <c r="A20" s="17" t="s">
        <v>10</v>
      </c>
      <c r="B20" s="28">
        <f t="shared" si="7"/>
        <v>17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>
        <v>5</v>
      </c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8">
        <f t="shared" si="6"/>
        <v>25</v>
      </c>
      <c r="CG20" s="41" t="s">
        <v>93</v>
      </c>
    </row>
    <row r="21" spans="1:85">
      <c r="A21" s="17" t="s">
        <v>9</v>
      </c>
      <c r="B21" s="28">
        <f t="shared" si="7"/>
        <v>18</v>
      </c>
      <c r="C21" s="4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2</v>
      </c>
      <c r="AC21" s="3"/>
      <c r="AD21" s="3"/>
      <c r="AE21" s="3">
        <v>2</v>
      </c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>
        <v>2</v>
      </c>
      <c r="AQ21" s="3"/>
      <c r="AR21" s="3"/>
      <c r="AS21" s="3">
        <v>1</v>
      </c>
      <c r="AT21" s="3">
        <v>2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>
        <v>1</v>
      </c>
      <c r="BK21" s="3"/>
      <c r="BL21" s="3"/>
      <c r="BM21" s="3"/>
      <c r="BN21" s="3"/>
      <c r="BO21" s="3"/>
      <c r="BP21" s="3"/>
      <c r="BQ21" s="3">
        <v>1</v>
      </c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>
        <v>1</v>
      </c>
      <c r="CF21" s="38">
        <f t="shared" si="6"/>
        <v>24</v>
      </c>
      <c r="CG21" s="41">
        <v>14</v>
      </c>
    </row>
    <row r="22" spans="1:85">
      <c r="A22" s="17" t="s">
        <v>43</v>
      </c>
      <c r="B22" s="28">
        <f t="shared" si="7"/>
        <v>20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1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>
        <v>3</v>
      </c>
      <c r="AS22" s="3"/>
      <c r="AT22" s="3">
        <v>2</v>
      </c>
      <c r="AU22" s="3"/>
      <c r="AV22" s="3">
        <v>2</v>
      </c>
      <c r="AW22" s="3"/>
      <c r="AX22" s="3"/>
      <c r="AY22" s="3"/>
      <c r="AZ22" s="3"/>
      <c r="BA22" s="3">
        <v>2</v>
      </c>
      <c r="BB22" s="3"/>
      <c r="BC22" s="3"/>
      <c r="BD22" s="3"/>
      <c r="BE22" s="3"/>
      <c r="BF22" s="3"/>
      <c r="BG22" s="3"/>
      <c r="BH22" s="3"/>
      <c r="BI22" s="3"/>
      <c r="BJ22" s="3">
        <v>1</v>
      </c>
      <c r="BK22" s="3"/>
      <c r="BL22" s="3"/>
      <c r="BM22" s="3"/>
      <c r="BN22" s="3"/>
      <c r="BO22" s="3"/>
      <c r="BP22" s="3"/>
      <c r="BQ22" s="3">
        <v>1</v>
      </c>
      <c r="BR22" s="3"/>
      <c r="BS22" s="3"/>
      <c r="BT22" s="3">
        <v>1</v>
      </c>
      <c r="BU22" s="3">
        <v>1</v>
      </c>
      <c r="BV22" s="3"/>
      <c r="BW22" s="3"/>
      <c r="BX22" s="3">
        <v>1</v>
      </c>
      <c r="BY22" s="3"/>
      <c r="BZ22" s="3"/>
      <c r="CA22" s="3"/>
      <c r="CB22" s="3">
        <v>1</v>
      </c>
      <c r="CC22" s="3">
        <v>1</v>
      </c>
      <c r="CD22" s="3">
        <v>1</v>
      </c>
      <c r="CE22" s="3"/>
      <c r="CF22" s="38">
        <f t="shared" si="6"/>
        <v>23</v>
      </c>
      <c r="CG22" s="41" t="s">
        <v>93</v>
      </c>
    </row>
    <row r="23" spans="1:85">
      <c r="A23" s="35" t="s">
        <v>8</v>
      </c>
      <c r="B23" s="29">
        <f t="shared" si="7"/>
        <v>101</v>
      </c>
      <c r="C23" s="4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2</v>
      </c>
      <c r="J23" s="3">
        <v>2</v>
      </c>
      <c r="K23" s="3">
        <v>2</v>
      </c>
      <c r="L23" s="3"/>
      <c r="M23" s="3">
        <v>2</v>
      </c>
      <c r="N23" s="3"/>
      <c r="O23" s="3">
        <v>2</v>
      </c>
      <c r="P23" s="3"/>
      <c r="Q23" s="3"/>
      <c r="R23" s="3">
        <v>2</v>
      </c>
      <c r="S23" s="3"/>
      <c r="T23" s="3">
        <v>3</v>
      </c>
      <c r="U23" s="3"/>
      <c r="V23" s="3">
        <v>6</v>
      </c>
      <c r="W23" s="3">
        <v>2</v>
      </c>
      <c r="X23" s="3"/>
      <c r="Y23" s="3">
        <v>3</v>
      </c>
      <c r="Z23" s="3">
        <v>2</v>
      </c>
      <c r="AA23" s="3">
        <v>2</v>
      </c>
      <c r="AB23" s="3"/>
      <c r="AC23" s="3">
        <v>2</v>
      </c>
      <c r="AD23" s="3">
        <v>2</v>
      </c>
      <c r="AE23" s="3"/>
      <c r="AF23" s="3">
        <v>2</v>
      </c>
      <c r="AG23" s="3">
        <v>1</v>
      </c>
      <c r="AH23" s="3">
        <v>3</v>
      </c>
      <c r="AI23" s="3">
        <v>1</v>
      </c>
      <c r="AJ23" s="3">
        <v>2</v>
      </c>
      <c r="AK23" s="3"/>
      <c r="AL23" s="3">
        <v>1</v>
      </c>
      <c r="AM23" s="3">
        <v>2</v>
      </c>
      <c r="AN23" s="3"/>
      <c r="AO23" s="3"/>
      <c r="AP23" s="3"/>
      <c r="AQ23" s="3">
        <v>2</v>
      </c>
      <c r="AR23" s="3">
        <v>3</v>
      </c>
      <c r="AS23" s="3">
        <v>1</v>
      </c>
      <c r="AT23" s="3">
        <v>2</v>
      </c>
      <c r="AU23" s="3">
        <v>2</v>
      </c>
      <c r="AV23" s="3"/>
      <c r="AW23" s="3">
        <v>2</v>
      </c>
      <c r="AX23" s="3"/>
      <c r="AY23" s="3">
        <v>2</v>
      </c>
      <c r="AZ23" s="3">
        <v>2</v>
      </c>
      <c r="BA23" s="3">
        <v>2</v>
      </c>
      <c r="BB23" s="3"/>
      <c r="BC23" s="3">
        <v>2</v>
      </c>
      <c r="BD23" s="3"/>
      <c r="BE23" s="3">
        <v>1</v>
      </c>
      <c r="BF23" s="3">
        <v>2</v>
      </c>
      <c r="BG23" s="3">
        <v>2</v>
      </c>
      <c r="BH23" s="3">
        <v>1</v>
      </c>
      <c r="BI23" s="3">
        <v>2</v>
      </c>
      <c r="BJ23" s="3">
        <v>1</v>
      </c>
      <c r="BK23" s="3">
        <v>3</v>
      </c>
      <c r="BL23" s="3"/>
      <c r="BM23" s="3">
        <v>2</v>
      </c>
      <c r="BN23" s="3"/>
      <c r="BO23" s="3"/>
      <c r="BP23" s="3">
        <v>3</v>
      </c>
      <c r="BQ23" s="3"/>
      <c r="BR23" s="3"/>
      <c r="BS23" s="3">
        <v>2</v>
      </c>
      <c r="BT23" s="3"/>
      <c r="BU23" s="3">
        <v>1</v>
      </c>
      <c r="BV23" s="3">
        <v>2</v>
      </c>
      <c r="BW23" s="3">
        <v>2</v>
      </c>
      <c r="BX23" s="3"/>
      <c r="BY23" s="3">
        <v>2</v>
      </c>
      <c r="BZ23" s="3"/>
      <c r="CA23" s="3"/>
      <c r="CB23" s="3">
        <v>1</v>
      </c>
      <c r="CC23" s="3">
        <v>1</v>
      </c>
      <c r="CD23" s="3">
        <v>1</v>
      </c>
      <c r="CE23" s="3">
        <v>1</v>
      </c>
      <c r="CF23" s="38">
        <f t="shared" si="6"/>
        <v>1</v>
      </c>
      <c r="CG23" s="43">
        <v>1</v>
      </c>
    </row>
    <row r="24" spans="1:85">
      <c r="A24" s="17" t="s">
        <v>7</v>
      </c>
      <c r="B24" s="28">
        <f t="shared" si="7"/>
        <v>49</v>
      </c>
      <c r="C24" s="4">
        <v>1</v>
      </c>
      <c r="D24" s="3">
        <v>1</v>
      </c>
      <c r="E24" s="3">
        <v>1</v>
      </c>
      <c r="F24" s="3">
        <v>1</v>
      </c>
      <c r="G24" s="3">
        <v>1</v>
      </c>
      <c r="H24" s="3"/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3"/>
      <c r="P24" s="3"/>
      <c r="Q24" s="3"/>
      <c r="R24" s="3">
        <v>2</v>
      </c>
      <c r="S24" s="3">
        <v>3</v>
      </c>
      <c r="T24" s="3"/>
      <c r="U24" s="3"/>
      <c r="V24" s="3">
        <v>6</v>
      </c>
      <c r="W24" s="3"/>
      <c r="X24" s="3"/>
      <c r="Y24" s="3">
        <v>3</v>
      </c>
      <c r="Z24" s="3"/>
      <c r="AA24" s="3"/>
      <c r="AB24" s="3"/>
      <c r="AC24" s="3"/>
      <c r="AD24" s="3"/>
      <c r="AE24" s="3">
        <v>2</v>
      </c>
      <c r="AF24" s="3"/>
      <c r="AG24" s="3">
        <v>1</v>
      </c>
      <c r="AH24" s="3"/>
      <c r="AI24" s="3">
        <v>1</v>
      </c>
      <c r="AJ24" s="3"/>
      <c r="AK24" s="3"/>
      <c r="AL24" s="3"/>
      <c r="AM24" s="3"/>
      <c r="AN24" s="3">
        <v>2</v>
      </c>
      <c r="AO24" s="3"/>
      <c r="AP24" s="3">
        <v>2</v>
      </c>
      <c r="AQ24" s="3"/>
      <c r="AR24" s="3">
        <v>3</v>
      </c>
      <c r="AS24" s="3"/>
      <c r="AT24" s="3"/>
      <c r="AU24" s="3"/>
      <c r="AV24" s="3"/>
      <c r="AW24" s="3"/>
      <c r="AX24" s="3">
        <v>5</v>
      </c>
      <c r="AY24" s="3"/>
      <c r="AZ24" s="3"/>
      <c r="BA24" s="3"/>
      <c r="BB24" s="3"/>
      <c r="BC24" s="3"/>
      <c r="BD24" s="3"/>
      <c r="BE24" s="3">
        <v>1</v>
      </c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/>
      <c r="BX24" s="3"/>
      <c r="BY24" s="3"/>
      <c r="BZ24" s="3"/>
      <c r="CA24" s="3"/>
      <c r="CB24" s="3"/>
      <c r="CC24" s="3">
        <v>1</v>
      </c>
      <c r="CD24" s="3"/>
      <c r="CE24" s="3"/>
      <c r="CF24" s="38">
        <f t="shared" si="6"/>
        <v>10</v>
      </c>
      <c r="CG24" s="42">
        <v>13</v>
      </c>
    </row>
    <row r="25" spans="1:85">
      <c r="A25" s="17" t="s">
        <v>6</v>
      </c>
      <c r="B25" s="28">
        <f t="shared" si="7"/>
        <v>56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>
        <v>2</v>
      </c>
      <c r="V25" s="3">
        <v>6</v>
      </c>
      <c r="W25" s="3"/>
      <c r="X25" s="3">
        <v>2</v>
      </c>
      <c r="Y25" s="3"/>
      <c r="Z25" s="3"/>
      <c r="AA25" s="3"/>
      <c r="AB25" s="3"/>
      <c r="AC25" s="3"/>
      <c r="AD25" s="3">
        <v>2</v>
      </c>
      <c r="AE25" s="3">
        <v>2</v>
      </c>
      <c r="AF25" s="3"/>
      <c r="AG25" s="3"/>
      <c r="AH25" s="3"/>
      <c r="AI25" s="3"/>
      <c r="AJ25" s="3">
        <v>2</v>
      </c>
      <c r="AK25" s="3"/>
      <c r="AL25" s="3"/>
      <c r="AM25" s="3"/>
      <c r="AN25" s="3">
        <v>2</v>
      </c>
      <c r="AO25" s="3"/>
      <c r="AP25" s="3">
        <v>2</v>
      </c>
      <c r="AQ25" s="3"/>
      <c r="AR25" s="3">
        <v>3</v>
      </c>
      <c r="AS25" s="3"/>
      <c r="AT25" s="3">
        <v>2</v>
      </c>
      <c r="AU25" s="3"/>
      <c r="AV25" s="3">
        <v>2</v>
      </c>
      <c r="AW25" s="3"/>
      <c r="AX25" s="3"/>
      <c r="AY25" s="3">
        <v>2</v>
      </c>
      <c r="AZ25" s="3"/>
      <c r="BA25" s="3">
        <v>2</v>
      </c>
      <c r="BB25" s="3"/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/>
      <c r="BM25" s="3"/>
      <c r="BN25" s="3">
        <v>2</v>
      </c>
      <c r="BO25" s="3"/>
      <c r="BP25" s="3"/>
      <c r="BQ25" s="3"/>
      <c r="BR25" s="3"/>
      <c r="BS25" s="3"/>
      <c r="BT25" s="3"/>
      <c r="BU25" s="3">
        <v>1</v>
      </c>
      <c r="BV25" s="3"/>
      <c r="BW25" s="3"/>
      <c r="BX25" s="3"/>
      <c r="BY25" s="3">
        <v>2</v>
      </c>
      <c r="BZ25" s="3"/>
      <c r="CA25" s="3"/>
      <c r="CB25" s="3"/>
      <c r="CC25" s="3">
        <v>1</v>
      </c>
      <c r="CD25" s="3">
        <v>1</v>
      </c>
      <c r="CE25" s="3">
        <v>1</v>
      </c>
      <c r="CF25" s="45">
        <f t="shared" si="6"/>
        <v>6</v>
      </c>
      <c r="CG25" s="41" t="s">
        <v>93</v>
      </c>
    </row>
    <row r="26" spans="1:85">
      <c r="A26" s="17" t="s">
        <v>41</v>
      </c>
      <c r="B26" s="28">
        <f t="shared" si="7"/>
        <v>30</v>
      </c>
      <c r="C26" s="4"/>
      <c r="D26" s="3"/>
      <c r="E26" s="3"/>
      <c r="F26" s="3"/>
      <c r="G26" s="3"/>
      <c r="H26" s="3"/>
      <c r="I26" s="3"/>
      <c r="J26" s="3"/>
      <c r="K26" s="3"/>
      <c r="L26" s="3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>
        <v>1</v>
      </c>
      <c r="AH26" s="3"/>
      <c r="AI26" s="3"/>
      <c r="AJ26" s="3"/>
      <c r="AK26" s="3"/>
      <c r="AL26" s="3"/>
      <c r="AM26" s="3"/>
      <c r="AN26" s="3">
        <v>2</v>
      </c>
      <c r="AO26" s="3"/>
      <c r="AP26" s="3">
        <v>2</v>
      </c>
      <c r="AQ26" s="3"/>
      <c r="AR26" s="3"/>
      <c r="AS26" s="3"/>
      <c r="AT26" s="3">
        <v>2</v>
      </c>
      <c r="AU26" s="3"/>
      <c r="AV26" s="3">
        <v>2</v>
      </c>
      <c r="AW26" s="3"/>
      <c r="AX26" s="3"/>
      <c r="AY26" s="3"/>
      <c r="AZ26" s="3"/>
      <c r="BA26" s="3">
        <v>2</v>
      </c>
      <c r="BB26" s="3"/>
      <c r="BC26" s="3"/>
      <c r="BD26" s="3"/>
      <c r="BE26" s="3"/>
      <c r="BF26" s="3"/>
      <c r="BG26" s="3"/>
      <c r="BH26" s="3"/>
      <c r="BI26" s="3"/>
      <c r="BJ26" s="3">
        <v>1</v>
      </c>
      <c r="BK26" s="3"/>
      <c r="BL26" s="3">
        <v>2</v>
      </c>
      <c r="BM26" s="3"/>
      <c r="BN26" s="3">
        <v>2</v>
      </c>
      <c r="BO26" s="3"/>
      <c r="BP26" s="3"/>
      <c r="BQ26" s="3">
        <v>1</v>
      </c>
      <c r="BR26" s="3"/>
      <c r="BS26" s="3"/>
      <c r="BT26" s="3">
        <v>1</v>
      </c>
      <c r="BU26" s="3">
        <v>1</v>
      </c>
      <c r="BV26" s="3"/>
      <c r="BW26" s="3"/>
      <c r="BX26" s="3">
        <v>1</v>
      </c>
      <c r="BY26" s="3">
        <v>2</v>
      </c>
      <c r="BZ26" s="3"/>
      <c r="CA26" s="3"/>
      <c r="CB26" s="3">
        <v>1</v>
      </c>
      <c r="CC26" s="3">
        <v>1</v>
      </c>
      <c r="CD26" s="3"/>
      <c r="CE26" s="3"/>
      <c r="CF26" s="38">
        <f t="shared" si="6"/>
        <v>17</v>
      </c>
      <c r="CG26" s="41" t="s">
        <v>93</v>
      </c>
    </row>
    <row r="27" spans="1:85">
      <c r="A27" s="18" t="s">
        <v>5</v>
      </c>
      <c r="B27" s="28">
        <f t="shared" si="7"/>
        <v>25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6</v>
      </c>
      <c r="W27" s="3"/>
      <c r="X27" s="3"/>
      <c r="Y27" s="3"/>
      <c r="Z27" s="3"/>
      <c r="AA27" s="3"/>
      <c r="AB27" s="3"/>
      <c r="AC27" s="3"/>
      <c r="AD27" s="3"/>
      <c r="AE27" s="3">
        <v>2</v>
      </c>
      <c r="AF27" s="3"/>
      <c r="AG27" s="3"/>
      <c r="AH27" s="3"/>
      <c r="AI27" s="3">
        <v>1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>
        <v>5</v>
      </c>
      <c r="AY27" s="3"/>
      <c r="AZ27" s="3"/>
      <c r="BA27" s="3"/>
      <c r="BB27" s="3"/>
      <c r="BC27" s="3"/>
      <c r="BD27" s="3">
        <v>3</v>
      </c>
      <c r="BE27" s="3">
        <v>1</v>
      </c>
      <c r="BF27" s="3"/>
      <c r="BG27" s="3"/>
      <c r="BH27" s="3">
        <v>1</v>
      </c>
      <c r="BI27" s="3"/>
      <c r="BJ27" s="3"/>
      <c r="BK27" s="3"/>
      <c r="BL27" s="3">
        <v>2</v>
      </c>
      <c r="BM27" s="3"/>
      <c r="BN27" s="3">
        <v>2</v>
      </c>
      <c r="BO27" s="3"/>
      <c r="BP27" s="3"/>
      <c r="BQ27" s="3">
        <v>1</v>
      </c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>
        <v>1</v>
      </c>
      <c r="CD27" s="3"/>
      <c r="CE27" s="3"/>
      <c r="CF27" s="38">
        <f t="shared" si="6"/>
        <v>22</v>
      </c>
      <c r="CG27" s="41">
        <v>8</v>
      </c>
    </row>
    <row r="28" spans="1:85">
      <c r="A28" s="36" t="s">
        <v>4</v>
      </c>
      <c r="B28" s="28">
        <f t="shared" si="7"/>
        <v>52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>
        <v>3</v>
      </c>
      <c r="Z28" s="3">
        <v>2</v>
      </c>
      <c r="AA28" s="3"/>
      <c r="AB28" s="3">
        <v>2</v>
      </c>
      <c r="AC28" s="3"/>
      <c r="AD28" s="3">
        <v>2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>
        <v>5</v>
      </c>
      <c r="AY28" s="3"/>
      <c r="AZ28" s="3"/>
      <c r="BA28" s="3">
        <v>2</v>
      </c>
      <c r="BB28" s="3"/>
      <c r="BC28" s="3"/>
      <c r="BD28" s="3">
        <v>3</v>
      </c>
      <c r="BE28" s="3">
        <v>1</v>
      </c>
      <c r="BF28" s="3"/>
      <c r="BG28" s="3"/>
      <c r="BH28" s="3">
        <v>1</v>
      </c>
      <c r="BI28" s="3"/>
      <c r="BJ28" s="3">
        <v>1</v>
      </c>
      <c r="BK28" s="3"/>
      <c r="BL28" s="3">
        <v>2</v>
      </c>
      <c r="BM28" s="3"/>
      <c r="BN28" s="3">
        <v>2</v>
      </c>
      <c r="BO28" s="3"/>
      <c r="BP28" s="3"/>
      <c r="BQ28" s="3">
        <v>1</v>
      </c>
      <c r="BR28" s="3"/>
      <c r="BS28" s="3"/>
      <c r="BT28" s="3">
        <v>1</v>
      </c>
      <c r="BU28" s="3">
        <v>1</v>
      </c>
      <c r="BV28" s="3"/>
      <c r="BW28" s="3"/>
      <c r="BX28" s="3"/>
      <c r="BY28" s="3"/>
      <c r="BZ28" s="3"/>
      <c r="CA28" s="3"/>
      <c r="CB28" s="3"/>
      <c r="CC28" s="3">
        <v>1</v>
      </c>
      <c r="CD28" s="3"/>
      <c r="CE28" s="3">
        <v>1</v>
      </c>
      <c r="CF28" s="38">
        <f t="shared" si="6"/>
        <v>9</v>
      </c>
      <c r="CG28" s="43">
        <v>4</v>
      </c>
    </row>
    <row r="29" spans="1:85">
      <c r="A29" s="18" t="s">
        <v>44</v>
      </c>
      <c r="B29" s="28">
        <f t="shared" si="7"/>
        <v>53</v>
      </c>
      <c r="C29" s="4"/>
      <c r="D29" s="3"/>
      <c r="E29" s="3"/>
      <c r="F29" s="3"/>
      <c r="G29" s="3"/>
      <c r="H29" s="3"/>
      <c r="I29" s="3"/>
      <c r="J29" s="3"/>
      <c r="K29" s="3"/>
      <c r="L29" s="3">
        <v>2</v>
      </c>
      <c r="M29" s="3"/>
      <c r="N29" s="3"/>
      <c r="O29" s="3"/>
      <c r="P29" s="3"/>
      <c r="Q29" s="3"/>
      <c r="R29" s="3"/>
      <c r="S29" s="3"/>
      <c r="T29" s="3"/>
      <c r="U29" s="3">
        <v>2</v>
      </c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>
        <v>2</v>
      </c>
      <c r="AD29" s="3">
        <v>2</v>
      </c>
      <c r="AE29" s="3">
        <v>2</v>
      </c>
      <c r="AF29" s="3"/>
      <c r="AG29" s="3">
        <v>1</v>
      </c>
      <c r="AH29" s="3"/>
      <c r="AI29" s="3">
        <v>1</v>
      </c>
      <c r="AJ29" s="3"/>
      <c r="AK29" s="3"/>
      <c r="AL29" s="3"/>
      <c r="AM29" s="3"/>
      <c r="AN29" s="3">
        <v>2</v>
      </c>
      <c r="AO29" s="3"/>
      <c r="AP29" s="3">
        <v>2</v>
      </c>
      <c r="AQ29" s="3"/>
      <c r="AR29" s="3">
        <v>3</v>
      </c>
      <c r="AS29" s="3"/>
      <c r="AT29" s="3">
        <v>2</v>
      </c>
      <c r="AU29" s="3"/>
      <c r="AV29" s="3">
        <v>2</v>
      </c>
      <c r="AW29" s="3"/>
      <c r="AX29" s="3"/>
      <c r="AY29" s="3"/>
      <c r="AZ29" s="3"/>
      <c r="BA29" s="3">
        <v>2</v>
      </c>
      <c r="BB29" s="3"/>
      <c r="BC29" s="3"/>
      <c r="BD29" s="3"/>
      <c r="BE29" s="3"/>
      <c r="BF29" s="3"/>
      <c r="BG29" s="3"/>
      <c r="BH29" s="3"/>
      <c r="BI29" s="3"/>
      <c r="BJ29" s="3">
        <v>1</v>
      </c>
      <c r="BK29" s="3"/>
      <c r="BL29" s="3">
        <v>2</v>
      </c>
      <c r="BM29" s="3"/>
      <c r="BN29" s="3">
        <v>2</v>
      </c>
      <c r="BO29" s="3"/>
      <c r="BP29" s="3"/>
      <c r="BQ29" s="3">
        <v>1</v>
      </c>
      <c r="BR29" s="3"/>
      <c r="BS29" s="3"/>
      <c r="BT29" s="3">
        <v>1</v>
      </c>
      <c r="BU29" s="3">
        <v>1</v>
      </c>
      <c r="BV29" s="3"/>
      <c r="BW29" s="3"/>
      <c r="BX29" s="3">
        <v>1</v>
      </c>
      <c r="BY29" s="3">
        <v>2</v>
      </c>
      <c r="BZ29" s="3"/>
      <c r="CA29" s="3"/>
      <c r="CB29" s="3">
        <v>1</v>
      </c>
      <c r="CC29" s="3">
        <v>1</v>
      </c>
      <c r="CD29" s="3">
        <v>1</v>
      </c>
      <c r="CE29" s="3">
        <v>1</v>
      </c>
      <c r="CF29" s="38">
        <f t="shared" si="6"/>
        <v>8</v>
      </c>
      <c r="CG29" s="41" t="s">
        <v>93</v>
      </c>
    </row>
    <row r="30" spans="1:85">
      <c r="A30" s="32" t="s">
        <v>3</v>
      </c>
      <c r="B30" s="33">
        <f t="shared" si="7"/>
        <v>68</v>
      </c>
      <c r="C30" s="4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/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>
        <v>2</v>
      </c>
      <c r="S30" s="3"/>
      <c r="T30" s="3">
        <v>3</v>
      </c>
      <c r="U30" s="3"/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>
        <v>1</v>
      </c>
      <c r="AJ30" s="3"/>
      <c r="AK30" s="3">
        <v>2</v>
      </c>
      <c r="AL30" s="3"/>
      <c r="AM30" s="3"/>
      <c r="AN30" s="3"/>
      <c r="AO30" s="3"/>
      <c r="AP30" s="3">
        <v>2</v>
      </c>
      <c r="AQ30" s="3"/>
      <c r="AR30" s="3">
        <v>3</v>
      </c>
      <c r="AS30" s="3"/>
      <c r="AT30" s="3">
        <v>2</v>
      </c>
      <c r="AU30" s="3"/>
      <c r="AV30" s="3">
        <v>2</v>
      </c>
      <c r="AW30" s="3"/>
      <c r="AX30" s="3">
        <v>5</v>
      </c>
      <c r="AY30" s="3"/>
      <c r="AZ30" s="3"/>
      <c r="BA30" s="3">
        <v>2</v>
      </c>
      <c r="BB30" s="3">
        <v>1</v>
      </c>
      <c r="BC30" s="3"/>
      <c r="BD30" s="3">
        <v>3</v>
      </c>
      <c r="BE30" s="3"/>
      <c r="BF30" s="3"/>
      <c r="BG30" s="3"/>
      <c r="BH30" s="3"/>
      <c r="BI30" s="3"/>
      <c r="BJ30" s="3"/>
      <c r="BK30" s="3">
        <v>3</v>
      </c>
      <c r="BL30" s="3"/>
      <c r="BM30" s="3"/>
      <c r="BN30" s="3"/>
      <c r="BO30" s="3">
        <v>3</v>
      </c>
      <c r="BP30" s="3"/>
      <c r="BQ30" s="3"/>
      <c r="BR30" s="3">
        <v>2</v>
      </c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45">
        <f t="shared" si="6"/>
        <v>3</v>
      </c>
      <c r="CG30" s="41">
        <v>7</v>
      </c>
    </row>
    <row r="31" spans="1:85">
      <c r="A31" s="18" t="s">
        <v>2</v>
      </c>
      <c r="B31" s="28">
        <f t="shared" si="7"/>
        <v>46</v>
      </c>
      <c r="C31" s="4">
        <v>1</v>
      </c>
      <c r="D31" s="3">
        <v>1</v>
      </c>
      <c r="E31" s="3">
        <v>1</v>
      </c>
      <c r="F31" s="3"/>
      <c r="G31" s="3"/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/>
      <c r="S31" s="3"/>
      <c r="T31" s="3"/>
      <c r="U31" s="3">
        <v>2</v>
      </c>
      <c r="V31" s="3">
        <v>6</v>
      </c>
      <c r="W31" s="3"/>
      <c r="X31" s="3"/>
      <c r="Y31" s="3">
        <v>3</v>
      </c>
      <c r="Z31" s="3"/>
      <c r="AA31" s="3"/>
      <c r="AB31" s="3">
        <v>2</v>
      </c>
      <c r="AC31" s="3"/>
      <c r="AD31" s="3">
        <v>2</v>
      </c>
      <c r="AE31" s="3">
        <v>2</v>
      </c>
      <c r="AF31" s="3"/>
      <c r="AG31" s="3"/>
      <c r="AH31" s="3"/>
      <c r="AI31" s="3"/>
      <c r="AJ31" s="3"/>
      <c r="AK31" s="3">
        <v>2</v>
      </c>
      <c r="AL31" s="3"/>
      <c r="AM31" s="3"/>
      <c r="AN31" s="3"/>
      <c r="AO31" s="3"/>
      <c r="AP31" s="3">
        <v>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>
        <v>2</v>
      </c>
      <c r="BB31" s="3"/>
      <c r="BC31" s="3"/>
      <c r="BD31" s="3"/>
      <c r="BE31" s="3">
        <v>1</v>
      </c>
      <c r="BF31" s="3"/>
      <c r="BG31" s="3"/>
      <c r="BH31" s="3">
        <v>1</v>
      </c>
      <c r="BI31" s="3"/>
      <c r="BJ31" s="3">
        <v>1</v>
      </c>
      <c r="BK31" s="3"/>
      <c r="BL31" s="3"/>
      <c r="BM31" s="3"/>
      <c r="BN31" s="3">
        <v>2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/>
      <c r="BX31" s="3">
        <v>1</v>
      </c>
      <c r="BY31" s="3"/>
      <c r="BZ31" s="3">
        <v>1</v>
      </c>
      <c r="CA31" s="3"/>
      <c r="CB31" s="3"/>
      <c r="CC31" s="3">
        <v>1</v>
      </c>
      <c r="CD31" s="3">
        <v>1</v>
      </c>
      <c r="CE31" s="3"/>
      <c r="CF31" s="38">
        <f t="shared" si="6"/>
        <v>11</v>
      </c>
      <c r="CG31" s="41">
        <v>17</v>
      </c>
    </row>
    <row r="32" spans="1:85">
      <c r="A32" s="18" t="s">
        <v>1</v>
      </c>
      <c r="B32" s="28">
        <f t="shared" si="7"/>
        <v>27</v>
      </c>
      <c r="C32" s="4">
        <v>1</v>
      </c>
      <c r="D32" s="3">
        <v>1</v>
      </c>
      <c r="E32" s="3">
        <v>1</v>
      </c>
      <c r="F32" s="3">
        <v>1</v>
      </c>
      <c r="G32" s="3">
        <v>1</v>
      </c>
      <c r="H32" s="3"/>
      <c r="I32" s="3">
        <v>2</v>
      </c>
      <c r="J32" s="3">
        <v>2</v>
      </c>
      <c r="K32" s="3"/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/>
      <c r="U32" s="3"/>
      <c r="V32" s="3">
        <v>6</v>
      </c>
      <c r="W32" s="3"/>
      <c r="X32" s="3"/>
      <c r="Y32" s="3"/>
      <c r="Z32" s="3">
        <v>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v>1</v>
      </c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>
        <v>1</v>
      </c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8">
        <f t="shared" si="6"/>
        <v>21</v>
      </c>
      <c r="CG32" s="41" t="s">
        <v>94</v>
      </c>
    </row>
    <row r="33" spans="1:85">
      <c r="A33" s="18" t="s">
        <v>45</v>
      </c>
      <c r="B33" s="28">
        <f t="shared" si="7"/>
        <v>12</v>
      </c>
      <c r="C33" s="4"/>
      <c r="D33" s="3"/>
      <c r="E33" s="3"/>
      <c r="F33" s="3"/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v>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>
        <v>1</v>
      </c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8">
        <f t="shared" si="6"/>
        <v>28</v>
      </c>
      <c r="CG33" s="41">
        <v>24</v>
      </c>
    </row>
    <row r="34" spans="1:85">
      <c r="A34" s="36" t="s">
        <v>0</v>
      </c>
      <c r="B34" s="28">
        <f t="shared" si="7"/>
        <v>28</v>
      </c>
      <c r="C34" s="4">
        <v>1</v>
      </c>
      <c r="D34" s="3">
        <v>1</v>
      </c>
      <c r="E34" s="3">
        <v>1</v>
      </c>
      <c r="F34" s="3"/>
      <c r="G34" s="3">
        <v>1</v>
      </c>
      <c r="H34" s="3"/>
      <c r="I34" s="3">
        <v>2</v>
      </c>
      <c r="J34" s="3">
        <v>2</v>
      </c>
      <c r="K34" s="3">
        <v>2</v>
      </c>
      <c r="L34" s="3"/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2</v>
      </c>
      <c r="AF34" s="3"/>
      <c r="AG34" s="3">
        <v>1</v>
      </c>
      <c r="AH34" s="3"/>
      <c r="AI34" s="3"/>
      <c r="AJ34" s="3"/>
      <c r="AK34" s="3"/>
      <c r="AL34" s="3"/>
      <c r="AM34" s="3"/>
      <c r="AN34" s="3">
        <v>2</v>
      </c>
      <c r="AO34" s="3"/>
      <c r="AP34" s="3">
        <v>2</v>
      </c>
      <c r="AQ34" s="3"/>
      <c r="AR34" s="3"/>
      <c r="AS34" s="3">
        <v>1</v>
      </c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>
        <v>1</v>
      </c>
      <c r="BR34" s="3"/>
      <c r="BS34" s="3"/>
      <c r="BT34" s="3">
        <v>1</v>
      </c>
      <c r="BU34" s="3">
        <v>1</v>
      </c>
      <c r="BV34" s="3"/>
      <c r="BW34" s="3"/>
      <c r="BX34" s="3">
        <v>1</v>
      </c>
      <c r="BY34" s="3"/>
      <c r="BZ34" s="3"/>
      <c r="CA34" s="3"/>
      <c r="CB34" s="3">
        <v>1</v>
      </c>
      <c r="CC34" s="3">
        <v>1</v>
      </c>
      <c r="CD34" s="3"/>
      <c r="CE34" s="3"/>
      <c r="CF34" s="38">
        <f t="shared" si="6"/>
        <v>19</v>
      </c>
      <c r="CG34" s="43">
        <v>6</v>
      </c>
    </row>
    <row r="35" spans="1:85">
      <c r="A35" s="15"/>
      <c r="CF35" s="39"/>
    </row>
    <row r="36" spans="1:85">
      <c r="CF36" s="46" t="s">
        <v>96</v>
      </c>
      <c r="CG36" s="44" t="s">
        <v>96</v>
      </c>
    </row>
    <row r="37" spans="1:85">
      <c r="CF37" s="39"/>
    </row>
    <row r="38" spans="1:85">
      <c r="CF38" s="39"/>
    </row>
    <row r="39" spans="1:85">
      <c r="CF39" s="39"/>
    </row>
    <row r="40" spans="1:85">
      <c r="CF40" s="39"/>
    </row>
    <row r="41" spans="1:85">
      <c r="CF41" s="39"/>
    </row>
    <row r="42" spans="1:85">
      <c r="CF42" s="39"/>
    </row>
    <row r="43" spans="1:85">
      <c r="CF43" s="39"/>
    </row>
    <row r="44" spans="1:85">
      <c r="CF44" s="39"/>
    </row>
    <row r="45" spans="1:85">
      <c r="CF45" s="39"/>
    </row>
    <row r="46" spans="1:85">
      <c r="CF46" s="39"/>
    </row>
    <row r="47" spans="1:85">
      <c r="CF47" s="39"/>
    </row>
    <row r="48" spans="1:85">
      <c r="CF48" s="39"/>
    </row>
    <row r="49" spans="84:84">
      <c r="CF49" s="39"/>
    </row>
    <row r="50" spans="84:84">
      <c r="CF50" s="39"/>
    </row>
    <row r="51" spans="84:84">
      <c r="CF51" s="39"/>
    </row>
    <row r="52" spans="84:84">
      <c r="CF52" s="39"/>
    </row>
    <row r="53" spans="84:84">
      <c r="CF53" s="39"/>
    </row>
    <row r="54" spans="84:84">
      <c r="CF54" s="39"/>
    </row>
    <row r="55" spans="84:84">
      <c r="CF55" s="39"/>
    </row>
    <row r="56" spans="84:84">
      <c r="CF56" s="39"/>
    </row>
    <row r="57" spans="84:84">
      <c r="CF57" s="39"/>
    </row>
    <row r="58" spans="84:84">
      <c r="CF58" s="39"/>
    </row>
    <row r="59" spans="84:84">
      <c r="CF59" s="39"/>
    </row>
    <row r="60" spans="84:84">
      <c r="CF60" s="39"/>
    </row>
    <row r="61" spans="84:84">
      <c r="CF61" s="39"/>
    </row>
    <row r="62" spans="84:84">
      <c r="CF62" s="39"/>
    </row>
    <row r="63" spans="84:84">
      <c r="CF63" s="39"/>
    </row>
    <row r="64" spans="84:84">
      <c r="CF64" s="39"/>
    </row>
    <row r="65" spans="84:84">
      <c r="CF65" s="39"/>
    </row>
    <row r="66" spans="84:84">
      <c r="CF66" s="39"/>
    </row>
  </sheetData>
  <mergeCells count="21">
    <mergeCell ref="BK1:BL1"/>
    <mergeCell ref="L1:M1"/>
    <mergeCell ref="N1:O1"/>
    <mergeCell ref="P1:Q1"/>
    <mergeCell ref="S1:U1"/>
    <mergeCell ref="BY1:BZ1"/>
    <mergeCell ref="AU1:AV1"/>
    <mergeCell ref="BW1:BX1"/>
    <mergeCell ref="AX1:AY1"/>
    <mergeCell ref="BM1:BO1"/>
    <mergeCell ref="BP1:BR1"/>
    <mergeCell ref="CF1:CF2"/>
    <mergeCell ref="CG1:CG2"/>
    <mergeCell ref="W1:X1"/>
    <mergeCell ref="AR1:AS1"/>
    <mergeCell ref="AO1:AQ1"/>
    <mergeCell ref="AL1:AN1"/>
    <mergeCell ref="AE1:AF1"/>
    <mergeCell ref="AA1:AB1"/>
    <mergeCell ref="BS1:BT1"/>
    <mergeCell ref="BI1:BJ1"/>
  </mergeCells>
  <phoneticPr fontId="14" type="noConversion"/>
  <pageMargins left="0.7" right="0.7" top="0.75" bottom="0.75" header="0.3" footer="0.3"/>
  <pageSetup paperSize="9" orientation="portrait" horizontalDpi="360" verticalDpi="360" r:id="rId1"/>
  <ignoredErrors>
    <ignoredError sqref="AX3 BB3" formula="1"/>
    <ignoredError sqref="AR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</cp:lastModifiedBy>
  <dcterms:created xsi:type="dcterms:W3CDTF">2014-01-20T14:25:46Z</dcterms:created>
  <dcterms:modified xsi:type="dcterms:W3CDTF">2014-12-03T17:10:57Z</dcterms:modified>
</cp:coreProperties>
</file>