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490" windowWidth="20520" windowHeight="5670" tabRatio="361"/>
  </bookViews>
  <sheets>
    <sheet name="Normandie" sheetId="1" r:id="rId1"/>
  </sheets>
  <externalReferences>
    <externalReference r:id="rId2"/>
  </externalReferences>
  <definedNames>
    <definedName name="_xlnm.Print_Area" localSheetId="0">Normandie!$A$1:$Q$54</definedName>
  </definedNames>
  <calcPr calcId="145621"/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 l="1"/>
  <c r="O4" i="1"/>
  <c r="I26" i="1"/>
  <c r="H26" i="1"/>
  <c r="B8" i="1" l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A26" i="1"/>
  <c r="B26" i="1"/>
  <c r="C26" i="1"/>
  <c r="D26" i="1"/>
  <c r="E26" i="1"/>
  <c r="F26" i="1"/>
  <c r="G26" i="1"/>
  <c r="J26" i="1"/>
  <c r="K26" i="1"/>
  <c r="L26" i="1"/>
  <c r="M26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C8" i="1"/>
  <c r="D8" i="1"/>
  <c r="E8" i="1"/>
  <c r="F8" i="1"/>
  <c r="G8" i="1"/>
  <c r="H8" i="1"/>
  <c r="I8" i="1"/>
  <c r="J8" i="1"/>
  <c r="K8" i="1"/>
  <c r="L8" i="1"/>
  <c r="M8" i="1"/>
  <c r="O53" i="1" l="1"/>
  <c r="O8" i="1"/>
  <c r="O44" i="1"/>
  <c r="O35" i="1"/>
  <c r="O17" i="1"/>
  <c r="O26" i="1"/>
  <c r="N53" i="1"/>
  <c r="N8" i="1"/>
  <c r="N44" i="1"/>
  <c r="N26" i="1"/>
  <c r="N35" i="1"/>
  <c r="N17" i="1"/>
  <c r="I52" i="1"/>
  <c r="I54" i="1" s="1"/>
  <c r="I51" i="1"/>
  <c r="I50" i="1"/>
  <c r="I49" i="1"/>
  <c r="H52" i="1"/>
  <c r="H54" i="1" s="1"/>
  <c r="H51" i="1"/>
  <c r="H50" i="1"/>
  <c r="H49" i="1"/>
  <c r="I43" i="1"/>
  <c r="I45" i="1" s="1"/>
  <c r="I42" i="1"/>
  <c r="I41" i="1"/>
  <c r="H43" i="1"/>
  <c r="H45" i="1" s="1"/>
  <c r="H42" i="1"/>
  <c r="H41" i="1"/>
  <c r="H40" i="1"/>
  <c r="I34" i="1"/>
  <c r="I36" i="1" s="1"/>
  <c r="I33" i="1"/>
  <c r="I32" i="1"/>
  <c r="I31" i="1"/>
  <c r="H34" i="1"/>
  <c r="H36" i="1" s="1"/>
  <c r="H33" i="1"/>
  <c r="H32" i="1"/>
  <c r="H31" i="1"/>
  <c r="I25" i="1"/>
  <c r="I27" i="1" s="1"/>
  <c r="I24" i="1"/>
  <c r="I23" i="1"/>
  <c r="I22" i="1"/>
  <c r="H25" i="1"/>
  <c r="H27" i="1" s="1"/>
  <c r="H24" i="1"/>
  <c r="H23" i="1"/>
  <c r="H22" i="1"/>
  <c r="I16" i="1"/>
  <c r="I18" i="1" s="1"/>
  <c r="I15" i="1"/>
  <c r="I14" i="1"/>
  <c r="H16" i="1"/>
  <c r="H18" i="1" s="1"/>
  <c r="H15" i="1"/>
  <c r="H14" i="1"/>
  <c r="I13" i="1"/>
  <c r="H13" i="1"/>
  <c r="I7" i="1"/>
  <c r="I9" i="1" s="1"/>
  <c r="H7" i="1"/>
  <c r="H9" i="1" s="1"/>
  <c r="I6" i="1"/>
  <c r="H6" i="1"/>
  <c r="I5" i="1"/>
  <c r="H5" i="1"/>
  <c r="M25" i="1" l="1"/>
  <c r="M27" i="1" s="1"/>
  <c r="M24" i="1"/>
  <c r="M23" i="1"/>
  <c r="M22" i="1"/>
  <c r="L25" i="1"/>
  <c r="L27" i="1" s="1"/>
  <c r="L24" i="1"/>
  <c r="L23" i="1"/>
  <c r="L22" i="1"/>
  <c r="K25" i="1"/>
  <c r="K27" i="1" s="1"/>
  <c r="J25" i="1"/>
  <c r="G25" i="1"/>
  <c r="F25" i="1"/>
  <c r="E25" i="1"/>
  <c r="D25" i="1"/>
  <c r="D27" i="1" s="1"/>
  <c r="C25" i="1"/>
  <c r="C27" i="1" s="1"/>
  <c r="B25" i="1"/>
  <c r="B27" i="1" s="1"/>
  <c r="J24" i="1"/>
  <c r="G24" i="1"/>
  <c r="F24" i="1"/>
  <c r="E24" i="1"/>
  <c r="D24" i="1"/>
  <c r="C24" i="1"/>
  <c r="B24" i="1"/>
  <c r="K22" i="1"/>
  <c r="J22" i="1"/>
  <c r="K23" i="1"/>
  <c r="J23" i="1"/>
  <c r="G23" i="1"/>
  <c r="F23" i="1"/>
  <c r="E23" i="1"/>
  <c r="D23" i="1"/>
  <c r="C23" i="1"/>
  <c r="B23" i="1"/>
  <c r="G22" i="1"/>
  <c r="F22" i="1"/>
  <c r="E22" i="1"/>
  <c r="D22" i="1"/>
  <c r="C22" i="1"/>
  <c r="B22" i="1"/>
  <c r="G27" i="1" l="1"/>
  <c r="Q26" i="1"/>
  <c r="F27" i="1"/>
  <c r="P26" i="1"/>
  <c r="O23" i="1"/>
  <c r="J27" i="1"/>
  <c r="O25" i="1"/>
  <c r="O22" i="1"/>
  <c r="E27" i="1"/>
  <c r="N22" i="1"/>
  <c r="N25" i="1"/>
  <c r="N27" i="1" s="1"/>
  <c r="N23" i="1"/>
  <c r="N24" i="1"/>
  <c r="A16" i="1" l="1"/>
  <c r="A52" i="1"/>
  <c r="A51" i="1"/>
  <c r="A50" i="1"/>
  <c r="A49" i="1"/>
  <c r="A42" i="1"/>
  <c r="A43" i="1"/>
  <c r="A41" i="1"/>
  <c r="A40" i="1"/>
  <c r="A34" i="1"/>
  <c r="A33" i="1"/>
  <c r="A32" i="1"/>
  <c r="A31" i="1"/>
  <c r="A25" i="1"/>
  <c r="A24" i="1"/>
  <c r="A23" i="1"/>
  <c r="A22" i="1"/>
  <c r="A15" i="1"/>
  <c r="A14" i="1"/>
  <c r="A13" i="1"/>
  <c r="M16" i="1" l="1"/>
  <c r="M18" i="1" s="1"/>
  <c r="M15" i="1"/>
  <c r="M14" i="1"/>
  <c r="M13" i="1"/>
  <c r="L16" i="1"/>
  <c r="L18" i="1" s="1"/>
  <c r="L15" i="1"/>
  <c r="L14" i="1"/>
  <c r="L13" i="1"/>
  <c r="K16" i="1"/>
  <c r="K18" i="1" s="1"/>
  <c r="K15" i="1"/>
  <c r="K14" i="1"/>
  <c r="K13" i="1"/>
  <c r="J16" i="1"/>
  <c r="J15" i="1"/>
  <c r="O15" i="1" s="1"/>
  <c r="J14" i="1"/>
  <c r="O14" i="1" s="1"/>
  <c r="J13" i="1"/>
  <c r="G16" i="1"/>
  <c r="G15" i="1"/>
  <c r="G14" i="1"/>
  <c r="G13" i="1"/>
  <c r="F13" i="1"/>
  <c r="F16" i="1"/>
  <c r="F15" i="1"/>
  <c r="F14" i="1"/>
  <c r="E16" i="1"/>
  <c r="E15" i="1"/>
  <c r="E14" i="1"/>
  <c r="E13" i="1"/>
  <c r="D16" i="1"/>
  <c r="D18" i="1" s="1"/>
  <c r="D15" i="1"/>
  <c r="D14" i="1"/>
  <c r="D13" i="1"/>
  <c r="C16" i="1"/>
  <c r="C18" i="1" s="1"/>
  <c r="C15" i="1"/>
  <c r="C14" i="1"/>
  <c r="C13" i="1"/>
  <c r="B16" i="1"/>
  <c r="B18" i="1" s="1"/>
  <c r="B15" i="1"/>
  <c r="B14" i="1"/>
  <c r="B13" i="1"/>
  <c r="M52" i="1"/>
  <c r="M54" i="1" s="1"/>
  <c r="M51" i="1"/>
  <c r="M50" i="1"/>
  <c r="M49" i="1"/>
  <c r="L52" i="1"/>
  <c r="L54" i="1" s="1"/>
  <c r="L51" i="1"/>
  <c r="L50" i="1"/>
  <c r="L49" i="1"/>
  <c r="K52" i="1"/>
  <c r="K54" i="1" s="1"/>
  <c r="K51" i="1"/>
  <c r="K50" i="1"/>
  <c r="K49" i="1"/>
  <c r="J52" i="1"/>
  <c r="J51" i="1"/>
  <c r="O51" i="1" s="1"/>
  <c r="J50" i="1"/>
  <c r="O50" i="1" s="1"/>
  <c r="J49" i="1"/>
  <c r="O49" i="1" s="1"/>
  <c r="G52" i="1"/>
  <c r="G51" i="1"/>
  <c r="G50" i="1"/>
  <c r="G49" i="1"/>
  <c r="F52" i="1"/>
  <c r="F51" i="1"/>
  <c r="F50" i="1"/>
  <c r="F49" i="1"/>
  <c r="E52" i="1"/>
  <c r="E51" i="1"/>
  <c r="E50" i="1"/>
  <c r="E49" i="1"/>
  <c r="D52" i="1"/>
  <c r="D54" i="1" s="1"/>
  <c r="D51" i="1"/>
  <c r="D50" i="1"/>
  <c r="D49" i="1"/>
  <c r="C52" i="1"/>
  <c r="C54" i="1" s="1"/>
  <c r="C51" i="1"/>
  <c r="C50" i="1"/>
  <c r="C49" i="1"/>
  <c r="B52" i="1"/>
  <c r="B54" i="1" s="1"/>
  <c r="B51" i="1"/>
  <c r="B50" i="1"/>
  <c r="B49" i="1"/>
  <c r="M43" i="1"/>
  <c r="M45" i="1" s="1"/>
  <c r="M42" i="1"/>
  <c r="M41" i="1"/>
  <c r="M40" i="1"/>
  <c r="L43" i="1"/>
  <c r="L45" i="1" s="1"/>
  <c r="L42" i="1"/>
  <c r="L41" i="1"/>
  <c r="L40" i="1"/>
  <c r="K43" i="1"/>
  <c r="K45" i="1" s="1"/>
  <c r="K42" i="1"/>
  <c r="K41" i="1"/>
  <c r="K40" i="1"/>
  <c r="J43" i="1"/>
  <c r="J42" i="1"/>
  <c r="O42" i="1" s="1"/>
  <c r="J41" i="1"/>
  <c r="O41" i="1" s="1"/>
  <c r="J40" i="1"/>
  <c r="O40" i="1" s="1"/>
  <c r="G43" i="1"/>
  <c r="G42" i="1"/>
  <c r="G41" i="1"/>
  <c r="G40" i="1"/>
  <c r="F43" i="1"/>
  <c r="F42" i="1"/>
  <c r="F41" i="1"/>
  <c r="F40" i="1"/>
  <c r="E43" i="1"/>
  <c r="E42" i="1"/>
  <c r="E41" i="1"/>
  <c r="E40" i="1"/>
  <c r="D43" i="1"/>
  <c r="D45" i="1" s="1"/>
  <c r="D42" i="1"/>
  <c r="D41" i="1"/>
  <c r="D40" i="1"/>
  <c r="C43" i="1"/>
  <c r="C45" i="1" s="1"/>
  <c r="C42" i="1"/>
  <c r="C41" i="1"/>
  <c r="C40" i="1"/>
  <c r="B43" i="1"/>
  <c r="B45" i="1" s="1"/>
  <c r="B42" i="1"/>
  <c r="B41" i="1"/>
  <c r="B40" i="1"/>
  <c r="M34" i="1"/>
  <c r="M36" i="1" s="1"/>
  <c r="M33" i="1"/>
  <c r="M32" i="1"/>
  <c r="M31" i="1"/>
  <c r="L34" i="1"/>
  <c r="L36" i="1" s="1"/>
  <c r="L33" i="1"/>
  <c r="L32" i="1"/>
  <c r="L31" i="1"/>
  <c r="K34" i="1"/>
  <c r="K36" i="1" s="1"/>
  <c r="K33" i="1"/>
  <c r="K32" i="1"/>
  <c r="K31" i="1"/>
  <c r="J34" i="1"/>
  <c r="J33" i="1"/>
  <c r="O33" i="1" s="1"/>
  <c r="J32" i="1"/>
  <c r="O32" i="1" s="1"/>
  <c r="J31" i="1"/>
  <c r="O31" i="1" s="1"/>
  <c r="G34" i="1"/>
  <c r="G33" i="1"/>
  <c r="G32" i="1"/>
  <c r="G31" i="1"/>
  <c r="F34" i="1"/>
  <c r="F33" i="1"/>
  <c r="F32" i="1"/>
  <c r="F31" i="1"/>
  <c r="E34" i="1"/>
  <c r="E33" i="1"/>
  <c r="E32" i="1"/>
  <c r="E31" i="1"/>
  <c r="D34" i="1"/>
  <c r="D36" i="1" s="1"/>
  <c r="D33" i="1"/>
  <c r="D32" i="1"/>
  <c r="D31" i="1"/>
  <c r="C34" i="1"/>
  <c r="C36" i="1" s="1"/>
  <c r="C33" i="1"/>
  <c r="C32" i="1"/>
  <c r="C31" i="1"/>
  <c r="B34" i="1"/>
  <c r="B36" i="1" s="1"/>
  <c r="B33" i="1"/>
  <c r="B32" i="1"/>
  <c r="B31" i="1"/>
  <c r="K24" i="1"/>
  <c r="O24" i="1" s="1"/>
  <c r="M7" i="1"/>
  <c r="M9" i="1" s="1"/>
  <c r="M6" i="1"/>
  <c r="M5" i="1"/>
  <c r="L7" i="1"/>
  <c r="L9" i="1" s="1"/>
  <c r="L6" i="1"/>
  <c r="L5" i="1"/>
  <c r="K7" i="1"/>
  <c r="K9" i="1" s="1"/>
  <c r="K6" i="1"/>
  <c r="K5" i="1"/>
  <c r="J7" i="1"/>
  <c r="J6" i="1"/>
  <c r="J5" i="1"/>
  <c r="G7" i="1"/>
  <c r="G6" i="1"/>
  <c r="G5" i="1"/>
  <c r="F7" i="1"/>
  <c r="F6" i="1"/>
  <c r="F5" i="1"/>
  <c r="E7" i="1"/>
  <c r="E6" i="1"/>
  <c r="E5" i="1"/>
  <c r="D7" i="1"/>
  <c r="D9" i="1" s="1"/>
  <c r="D6" i="1"/>
  <c r="D5" i="1"/>
  <c r="C7" i="1"/>
  <c r="C9" i="1" s="1"/>
  <c r="C6" i="1"/>
  <c r="C5" i="1"/>
  <c r="B7" i="1"/>
  <c r="B9" i="1" s="1"/>
  <c r="B6" i="1"/>
  <c r="B5" i="1"/>
  <c r="O13" i="1" l="1"/>
  <c r="F9" i="1"/>
  <c r="P8" i="1"/>
  <c r="F36" i="1"/>
  <c r="P35" i="1"/>
  <c r="G36" i="1"/>
  <c r="Q35" i="1"/>
  <c r="F45" i="1"/>
  <c r="P44" i="1"/>
  <c r="G45" i="1"/>
  <c r="Q44" i="1"/>
  <c r="F54" i="1"/>
  <c r="P53" i="1"/>
  <c r="G54" i="1"/>
  <c r="Q53" i="1"/>
  <c r="G18" i="1"/>
  <c r="Q17" i="1"/>
  <c r="G9" i="1"/>
  <c r="Q8" i="1"/>
  <c r="F18" i="1"/>
  <c r="P17" i="1"/>
  <c r="O5" i="1"/>
  <c r="J54" i="1"/>
  <c r="O52" i="1"/>
  <c r="J18" i="1"/>
  <c r="O16" i="1"/>
  <c r="O6" i="1"/>
  <c r="J9" i="1"/>
  <c r="O7" i="1"/>
  <c r="J36" i="1"/>
  <c r="O34" i="1"/>
  <c r="J45" i="1"/>
  <c r="O43" i="1"/>
  <c r="E45" i="1"/>
  <c r="E9" i="1"/>
  <c r="E36" i="1"/>
  <c r="E54" i="1"/>
  <c r="E18" i="1"/>
  <c r="N5" i="1"/>
  <c r="N6" i="1"/>
  <c r="N32" i="1"/>
  <c r="N34" i="1"/>
  <c r="N36" i="1" s="1"/>
  <c r="N41" i="1"/>
  <c r="N43" i="1"/>
  <c r="N45" i="1" s="1"/>
  <c r="N50" i="1"/>
  <c r="N52" i="1"/>
  <c r="N54" i="1" s="1"/>
  <c r="N14" i="1"/>
  <c r="N16" i="1"/>
  <c r="N18" i="1" s="1"/>
  <c r="N7" i="1"/>
  <c r="N9" i="1" s="1"/>
  <c r="N31" i="1"/>
  <c r="N33" i="1"/>
  <c r="N40" i="1"/>
  <c r="N42" i="1"/>
  <c r="N49" i="1"/>
  <c r="N51" i="1"/>
  <c r="N13" i="1"/>
  <c r="N15" i="1"/>
</calcChain>
</file>

<file path=xl/sharedStrings.xml><?xml version="1.0" encoding="utf-8"?>
<sst xmlns="http://schemas.openxmlformats.org/spreadsheetml/2006/main" count="113" uniqueCount="24">
  <si>
    <t>LIGUE 17</t>
  </si>
  <si>
    <t>COMITE 14</t>
  </si>
  <si>
    <t>COMITE 27</t>
  </si>
  <si>
    <t>COMITE 50</t>
  </si>
  <si>
    <t>COMITE 61</t>
  </si>
  <si>
    <t>COMITE 76</t>
  </si>
  <si>
    <t>licenciés qualifiés</t>
  </si>
  <si>
    <t>total licences compétitives</t>
  </si>
  <si>
    <t>licence joueur</t>
  </si>
  <si>
    <t>licence évenementielle</t>
  </si>
  <si>
    <t>Création</t>
  </si>
  <si>
    <t>Renouvellement</t>
  </si>
  <si>
    <t>Mutation</t>
  </si>
  <si>
    <t>Total</t>
  </si>
  <si>
    <t>M</t>
  </si>
  <si>
    <t>F</t>
  </si>
  <si>
    <t xml:space="preserve"> licences compétitives</t>
  </si>
  <si>
    <t>licences compétitives</t>
  </si>
  <si>
    <t>%F/T</t>
  </si>
  <si>
    <t>Créations/ Renouvellement</t>
  </si>
  <si>
    <t>Différence licences compétitives Féminines</t>
  </si>
  <si>
    <t>Différence licences compétitives Masculines</t>
  </si>
  <si>
    <t>2015-2014</t>
  </si>
  <si>
    <t>10/109/2014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</si>
</sst>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3" fontId="5" fillId="0" borderId="5" xfId="1" applyNumberFormat="1" applyFont="1" applyBorder="1" applyAlignment="1">
      <alignment horizontal="center" vertical="center" wrapText="1"/>
    </xf>
    <xf numFmtId="3" fontId="5" fillId="7" borderId="5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/>
    </xf>
    <xf numFmtId="164" fontId="4" fillId="7" borderId="0" xfId="0" applyNumberFormat="1" applyFont="1" applyFill="1"/>
    <xf numFmtId="0" fontId="4" fillId="0" borderId="0" xfId="0" applyFont="1" applyAlignment="1">
      <alignment horizont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7" fillId="0" borderId="0" xfId="0" applyFont="1"/>
    <xf numFmtId="3" fontId="5" fillId="7" borderId="6" xfId="1" applyNumberFormat="1" applyFont="1" applyFill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3" fontId="2" fillId="0" borderId="6" xfId="1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7" borderId="12" xfId="1" applyFont="1" applyFill="1" applyBorder="1" applyAlignment="1">
      <alignment horizontal="center"/>
    </xf>
    <xf numFmtId="0" fontId="5" fillId="0" borderId="12" xfId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5" fillId="0" borderId="19" xfId="1" applyNumberFormat="1" applyFont="1" applyBorder="1" applyAlignment="1">
      <alignment horizontal="center" vertical="center" wrapText="1"/>
    </xf>
    <xf numFmtId="3" fontId="5" fillId="0" borderId="19" xfId="1" applyNumberFormat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" fontId="8" fillId="7" borderId="0" xfId="0" applyNumberFormat="1" applyFont="1" applyFill="1" applyAlignment="1">
      <alignment horizontal="center"/>
    </xf>
    <xf numFmtId="14" fontId="5" fillId="0" borderId="18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5" xfId="0" applyFont="1" applyBorder="1"/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5" fillId="0" borderId="0" xfId="0" applyFont="1"/>
    <xf numFmtId="14" fontId="5" fillId="0" borderId="20" xfId="0" applyNumberFormat="1" applyFont="1" applyBorder="1" applyAlignment="1">
      <alignment horizontal="center"/>
    </xf>
    <xf numFmtId="1" fontId="7" fillId="7" borderId="0" xfId="0" applyNumberFormat="1" applyFont="1" applyFill="1" applyAlignment="1">
      <alignment horizontal="center"/>
    </xf>
    <xf numFmtId="164" fontId="2" fillId="7" borderId="13" xfId="1" applyNumberFormat="1" applyFont="1" applyFill="1" applyBorder="1" applyAlignment="1">
      <alignment horizontal="center"/>
    </xf>
    <xf numFmtId="164" fontId="5" fillId="7" borderId="0" xfId="0" applyNumberFormat="1" applyFont="1" applyFill="1" applyAlignment="1">
      <alignment horizontal="center"/>
    </xf>
    <xf numFmtId="164" fontId="5" fillId="7" borderId="0" xfId="0" applyNumberFormat="1" applyFont="1" applyFill="1"/>
    <xf numFmtId="164" fontId="7" fillId="0" borderId="14" xfId="0" applyNumberFormat="1" applyFont="1" applyBorder="1" applyAlignment="1">
      <alignment horizontal="center"/>
    </xf>
    <xf numFmtId="164" fontId="2" fillId="7" borderId="24" xfId="1" applyNumberFormat="1" applyFont="1" applyFill="1" applyBorder="1" applyAlignment="1">
      <alignment horizontal="center"/>
    </xf>
    <xf numFmtId="1" fontId="10" fillId="7" borderId="22" xfId="0" applyNumberFormat="1" applyFont="1" applyFill="1" applyBorder="1" applyAlignment="1">
      <alignment horizontal="center"/>
    </xf>
    <xf numFmtId="164" fontId="2" fillId="7" borderId="27" xfId="1" applyNumberFormat="1" applyFont="1" applyFill="1" applyBorder="1" applyAlignment="1">
      <alignment horizontal="center"/>
    </xf>
    <xf numFmtId="164" fontId="2" fillId="7" borderId="5" xfId="1" applyNumberFormat="1" applyFont="1" applyFill="1" applyBorder="1" applyAlignment="1">
      <alignment horizontal="center"/>
    </xf>
    <xf numFmtId="164" fontId="5" fillId="7" borderId="5" xfId="0" applyNumberFormat="1" applyFont="1" applyFill="1" applyBorder="1" applyAlignment="1">
      <alignment horizontal="center"/>
    </xf>
    <xf numFmtId="164" fontId="2" fillId="7" borderId="23" xfId="1" applyNumberFormat="1" applyFont="1" applyFill="1" applyBorder="1" applyAlignment="1">
      <alignment horizontal="center"/>
    </xf>
    <xf numFmtId="164" fontId="2" fillId="7" borderId="0" xfId="1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" xfId="0" applyFont="1" applyFill="1" applyBorder="1"/>
    <xf numFmtId="164" fontId="4" fillId="7" borderId="5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7" fillId="7" borderId="0" xfId="0" applyFont="1" applyFill="1"/>
    <xf numFmtId="3" fontId="6" fillId="3" borderId="5" xfId="1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6" xfId="0" applyFont="1" applyFill="1" applyBorder="1" applyAlignment="1">
      <alignment horizont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3" fontId="6" fillId="3" borderId="11" xfId="1" applyNumberFormat="1" applyFont="1" applyFill="1" applyBorder="1" applyAlignment="1">
      <alignment horizontal="center" vertical="center" wrapText="1"/>
    </xf>
    <xf numFmtId="3" fontId="5" fillId="3" borderId="4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left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5" fillId="6" borderId="4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2" fillId="4" borderId="11" xfId="1" applyNumberFormat="1" applyFont="1" applyFill="1" applyBorder="1" applyAlignment="1">
      <alignment horizontal="center" vertical="center" wrapText="1"/>
    </xf>
    <xf numFmtId="3" fontId="9" fillId="0" borderId="16" xfId="1" applyNumberFormat="1" applyFont="1" applyBorder="1" applyAlignment="1">
      <alignment horizontal="left" vertical="center" wrapText="1"/>
    </xf>
    <xf numFmtId="3" fontId="9" fillId="0" borderId="17" xfId="1" applyNumberFormat="1" applyFont="1" applyBorder="1" applyAlignment="1">
      <alignment horizontal="left" vertical="center" wrapText="1"/>
    </xf>
    <xf numFmtId="3" fontId="5" fillId="5" borderId="5" xfId="1" applyNumberFormat="1" applyFont="1" applyFill="1" applyBorder="1" applyAlignment="1">
      <alignment horizontal="center" vertical="center" wrapText="1"/>
    </xf>
    <xf numFmtId="3" fontId="5" fillId="6" borderId="5" xfId="1" applyNumberFormat="1" applyFont="1" applyFill="1" applyBorder="1" applyAlignment="1">
      <alignment horizontal="center" vertical="center" wrapText="1"/>
    </xf>
    <xf numFmtId="3" fontId="5" fillId="6" borderId="19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NHB_DD/STAT/2011_2012/Stat%20au%20jo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">
          <cell r="D3">
            <v>10989</v>
          </cell>
          <cell r="E3">
            <v>7148</v>
          </cell>
          <cell r="F3">
            <v>3841</v>
          </cell>
          <cell r="I3">
            <v>9092</v>
          </cell>
          <cell r="J3">
            <v>5384</v>
          </cell>
          <cell r="K3">
            <v>2770</v>
          </cell>
          <cell r="Z3">
            <v>1032</v>
          </cell>
          <cell r="AA3">
            <v>707</v>
          </cell>
          <cell r="AH3">
            <v>2923</v>
          </cell>
          <cell r="AI3">
            <v>7722</v>
          </cell>
          <cell r="AK3">
            <v>198</v>
          </cell>
          <cell r="AL3">
            <v>119</v>
          </cell>
          <cell r="AM3">
            <v>2731</v>
          </cell>
          <cell r="AN3">
            <v>1676</v>
          </cell>
          <cell r="AO3">
            <v>1055</v>
          </cell>
          <cell r="AR3">
            <v>1736</v>
          </cell>
          <cell r="AS3">
            <v>1048</v>
          </cell>
          <cell r="AT3">
            <v>527</v>
          </cell>
          <cell r="BI3">
            <v>512</v>
          </cell>
          <cell r="BJ3">
            <v>456</v>
          </cell>
          <cell r="BQ3">
            <v>1152</v>
          </cell>
          <cell r="BR3">
            <v>1480</v>
          </cell>
          <cell r="BT3">
            <v>51</v>
          </cell>
          <cell r="BU3">
            <v>43</v>
          </cell>
          <cell r="BV3">
            <v>2333</v>
          </cell>
          <cell r="BW3">
            <v>1589</v>
          </cell>
          <cell r="BX3">
            <v>744</v>
          </cell>
          <cell r="CA3">
            <v>1707</v>
          </cell>
          <cell r="CB3">
            <v>1011</v>
          </cell>
          <cell r="CC3">
            <v>484</v>
          </cell>
          <cell r="CR3">
            <v>385</v>
          </cell>
          <cell r="CS3">
            <v>182</v>
          </cell>
          <cell r="CZ3">
            <v>771</v>
          </cell>
          <cell r="DA3">
            <v>1514</v>
          </cell>
          <cell r="DC3">
            <v>33</v>
          </cell>
          <cell r="DE3">
            <v>2214</v>
          </cell>
          <cell r="DF3">
            <v>1367</v>
          </cell>
          <cell r="DG3">
            <v>847</v>
          </cell>
          <cell r="DJ3">
            <v>2156</v>
          </cell>
          <cell r="DK3">
            <v>1204</v>
          </cell>
          <cell r="DL3">
            <v>778</v>
          </cell>
          <cell r="EA3">
            <v>37</v>
          </cell>
          <cell r="EB3">
            <v>13</v>
          </cell>
          <cell r="EI3">
            <v>328</v>
          </cell>
          <cell r="EJ3">
            <v>1798</v>
          </cell>
          <cell r="EL3">
            <v>50</v>
          </cell>
          <cell r="EM3">
            <v>34</v>
          </cell>
          <cell r="EN3">
            <v>500</v>
          </cell>
          <cell r="EO3">
            <v>312</v>
          </cell>
          <cell r="EP3">
            <v>188</v>
          </cell>
          <cell r="ES3">
            <v>486</v>
          </cell>
          <cell r="ET3">
            <v>269</v>
          </cell>
          <cell r="EU3">
            <v>159</v>
          </cell>
          <cell r="FJ3">
            <v>6</v>
          </cell>
          <cell r="FR3">
            <v>76</v>
          </cell>
          <cell r="FS3">
            <v>409</v>
          </cell>
          <cell r="FU3">
            <v>9</v>
          </cell>
          <cell r="FV3">
            <v>3</v>
          </cell>
          <cell r="FW3">
            <v>3204</v>
          </cell>
          <cell r="FX3">
            <v>2198</v>
          </cell>
          <cell r="FY3">
            <v>1006</v>
          </cell>
          <cell r="GB3">
            <v>3000</v>
          </cell>
          <cell r="GC3">
            <v>1849</v>
          </cell>
          <cell r="GD3">
            <v>822</v>
          </cell>
          <cell r="GS3">
            <v>92</v>
          </cell>
          <cell r="GT3">
            <v>49</v>
          </cell>
          <cell r="HA3">
            <v>595</v>
          </cell>
          <cell r="HB3">
            <v>2515</v>
          </cell>
          <cell r="HD3">
            <v>55</v>
          </cell>
          <cell r="HE3">
            <v>29</v>
          </cell>
        </row>
        <row r="4">
          <cell r="D4">
            <v>16601</v>
          </cell>
          <cell r="E4">
            <v>10825</v>
          </cell>
          <cell r="F4">
            <v>5776</v>
          </cell>
          <cell r="I4">
            <v>12130</v>
          </cell>
          <cell r="J4">
            <v>7449</v>
          </cell>
          <cell r="K4">
            <v>3611</v>
          </cell>
          <cell r="Z4">
            <v>2451</v>
          </cell>
          <cell r="AA4">
            <v>1733</v>
          </cell>
          <cell r="AH4">
            <v>6331</v>
          </cell>
          <cell r="AI4">
            <v>9700</v>
          </cell>
          <cell r="AK4">
            <v>385</v>
          </cell>
          <cell r="AL4">
            <v>149</v>
          </cell>
          <cell r="AM4">
            <v>3568</v>
          </cell>
          <cell r="AN4">
            <v>2260</v>
          </cell>
          <cell r="AO4">
            <v>1308</v>
          </cell>
          <cell r="AR4">
            <v>2520</v>
          </cell>
          <cell r="AS4">
            <v>1567</v>
          </cell>
          <cell r="AT4">
            <v>771</v>
          </cell>
          <cell r="BI4">
            <v>537</v>
          </cell>
          <cell r="BJ4">
            <v>465</v>
          </cell>
          <cell r="BQ4">
            <v>1432</v>
          </cell>
          <cell r="BR4">
            <v>2005</v>
          </cell>
          <cell r="BT4">
            <v>88</v>
          </cell>
          <cell r="BU4">
            <v>39</v>
          </cell>
          <cell r="BV4">
            <v>3256</v>
          </cell>
          <cell r="BW4">
            <v>2157</v>
          </cell>
          <cell r="BX4">
            <v>1099</v>
          </cell>
          <cell r="CA4">
            <v>2082</v>
          </cell>
          <cell r="CB4">
            <v>1326</v>
          </cell>
          <cell r="CC4">
            <v>541</v>
          </cell>
          <cell r="CR4">
            <v>607</v>
          </cell>
          <cell r="CS4">
            <v>468</v>
          </cell>
          <cell r="CZ4">
            <v>1484</v>
          </cell>
          <cell r="DA4">
            <v>1684</v>
          </cell>
          <cell r="DC4">
            <v>66</v>
          </cell>
          <cell r="DD4">
            <v>16</v>
          </cell>
          <cell r="DE4">
            <v>3867</v>
          </cell>
          <cell r="DF4">
            <v>2423</v>
          </cell>
          <cell r="DG4">
            <v>1444</v>
          </cell>
          <cell r="DJ4">
            <v>2851</v>
          </cell>
          <cell r="DK4">
            <v>1627</v>
          </cell>
          <cell r="DL4">
            <v>1006</v>
          </cell>
          <cell r="EA4">
            <v>631</v>
          </cell>
          <cell r="EB4">
            <v>352</v>
          </cell>
          <cell r="EI4">
            <v>1451</v>
          </cell>
          <cell r="EJ4">
            <v>2296</v>
          </cell>
          <cell r="EL4">
            <v>76</v>
          </cell>
          <cell r="EM4">
            <v>30</v>
          </cell>
          <cell r="EN4">
            <v>1439</v>
          </cell>
          <cell r="EO4">
            <v>868</v>
          </cell>
          <cell r="EP4">
            <v>571</v>
          </cell>
          <cell r="ES4">
            <v>711</v>
          </cell>
          <cell r="ET4">
            <v>448</v>
          </cell>
          <cell r="EU4">
            <v>199</v>
          </cell>
          <cell r="FJ4">
            <v>377</v>
          </cell>
          <cell r="FK4">
            <v>350</v>
          </cell>
          <cell r="FR4">
            <v>833</v>
          </cell>
          <cell r="FS4">
            <v>595</v>
          </cell>
          <cell r="FU4">
            <v>8</v>
          </cell>
          <cell r="FV4">
            <v>2</v>
          </cell>
          <cell r="FW4">
            <v>4455</v>
          </cell>
          <cell r="FX4">
            <v>3103</v>
          </cell>
          <cell r="FY4">
            <v>1352</v>
          </cell>
          <cell r="GB4">
            <v>3950</v>
          </cell>
          <cell r="GC4">
            <v>2477</v>
          </cell>
          <cell r="GD4">
            <v>1094</v>
          </cell>
          <cell r="GS4">
            <v>299</v>
          </cell>
          <cell r="GT4">
            <v>98</v>
          </cell>
          <cell r="HA4">
            <v>1128</v>
          </cell>
          <cell r="HB4">
            <v>3110</v>
          </cell>
          <cell r="HD4">
            <v>144</v>
          </cell>
          <cell r="HE4">
            <v>62</v>
          </cell>
        </row>
        <row r="5">
          <cell r="D5">
            <v>19594</v>
          </cell>
          <cell r="E5">
            <v>13002</v>
          </cell>
          <cell r="F5">
            <v>6592</v>
          </cell>
          <cell r="I5">
            <v>14276</v>
          </cell>
          <cell r="J5">
            <v>8837</v>
          </cell>
          <cell r="K5">
            <v>4247</v>
          </cell>
          <cell r="Z5">
            <v>3049</v>
          </cell>
          <cell r="AA5">
            <v>1908</v>
          </cell>
          <cell r="AH5">
            <v>7881</v>
          </cell>
          <cell r="AI5">
            <v>11123</v>
          </cell>
          <cell r="AK5">
            <v>361</v>
          </cell>
          <cell r="AL5">
            <v>179</v>
          </cell>
          <cell r="AM5">
            <v>4111</v>
          </cell>
          <cell r="AN5">
            <v>2627</v>
          </cell>
          <cell r="AO5">
            <v>1484</v>
          </cell>
          <cell r="AR5">
            <v>2937</v>
          </cell>
          <cell r="AS5">
            <v>1835</v>
          </cell>
          <cell r="AT5">
            <v>899</v>
          </cell>
          <cell r="BI5">
            <v>624</v>
          </cell>
          <cell r="BJ5">
            <v>508</v>
          </cell>
          <cell r="BQ5">
            <v>1707</v>
          </cell>
          <cell r="BR5">
            <v>2281</v>
          </cell>
          <cell r="BT5">
            <v>82</v>
          </cell>
          <cell r="BU5">
            <v>37</v>
          </cell>
          <cell r="BV5">
            <v>4186</v>
          </cell>
          <cell r="BW5">
            <v>2819</v>
          </cell>
          <cell r="BX5">
            <v>1367</v>
          </cell>
          <cell r="CA5">
            <v>2605</v>
          </cell>
          <cell r="CB5">
            <v>1615</v>
          </cell>
          <cell r="CC5">
            <v>738</v>
          </cell>
          <cell r="CR5">
            <v>905</v>
          </cell>
          <cell r="CS5">
            <v>539</v>
          </cell>
          <cell r="CZ5">
            <v>2037</v>
          </cell>
          <cell r="DC5">
            <v>53</v>
          </cell>
          <cell r="DD5">
            <v>44</v>
          </cell>
          <cell r="DE5">
            <v>4029</v>
          </cell>
          <cell r="DF5">
            <v>2591</v>
          </cell>
          <cell r="DG5">
            <v>1438</v>
          </cell>
          <cell r="DJ5">
            <v>3266</v>
          </cell>
          <cell r="DK5">
            <v>1908</v>
          </cell>
          <cell r="DL5">
            <v>1126</v>
          </cell>
          <cell r="EA5">
            <v>490</v>
          </cell>
          <cell r="EB5">
            <v>225</v>
          </cell>
          <cell r="EI5">
            <v>1333</v>
          </cell>
          <cell r="EJ5">
            <v>2595</v>
          </cell>
          <cell r="EL5">
            <v>59</v>
          </cell>
          <cell r="EM5">
            <v>35</v>
          </cell>
          <cell r="EN5">
            <v>1619</v>
          </cell>
          <cell r="EO5">
            <v>1107</v>
          </cell>
          <cell r="EP5">
            <v>512</v>
          </cell>
          <cell r="ES5">
            <v>912</v>
          </cell>
          <cell r="ET5">
            <v>596</v>
          </cell>
          <cell r="EU5">
            <v>235</v>
          </cell>
          <cell r="FJ5">
            <v>456</v>
          </cell>
          <cell r="FK5">
            <v>247</v>
          </cell>
          <cell r="FR5">
            <v>922</v>
          </cell>
          <cell r="FS5">
            <v>677</v>
          </cell>
          <cell r="FU5">
            <v>16</v>
          </cell>
          <cell r="FV5">
            <v>1</v>
          </cell>
          <cell r="FW5">
            <v>5634</v>
          </cell>
          <cell r="FX5">
            <v>3846</v>
          </cell>
          <cell r="FY5">
            <v>1788</v>
          </cell>
          <cell r="GB5">
            <v>4541</v>
          </cell>
          <cell r="GC5">
            <v>2878</v>
          </cell>
          <cell r="GD5">
            <v>1249</v>
          </cell>
          <cell r="GS5">
            <v>574</v>
          </cell>
          <cell r="GT5">
            <v>389</v>
          </cell>
          <cell r="HA5">
            <v>1882</v>
          </cell>
          <cell r="HB5">
            <v>3516</v>
          </cell>
          <cell r="HD5">
            <v>147</v>
          </cell>
          <cell r="HE5">
            <v>61</v>
          </cell>
        </row>
        <row r="6">
          <cell r="D6">
            <v>17164</v>
          </cell>
          <cell r="E6">
            <v>11346</v>
          </cell>
          <cell r="F6">
            <v>5818</v>
          </cell>
          <cell r="I6">
            <v>12849</v>
          </cell>
          <cell r="J6">
            <v>7820</v>
          </cell>
          <cell r="K6">
            <v>3818</v>
          </cell>
          <cell r="Z6">
            <v>2440</v>
          </cell>
          <cell r="AA6">
            <v>1559</v>
          </cell>
          <cell r="AH6">
            <v>5635</v>
          </cell>
          <cell r="AI6">
            <v>10892</v>
          </cell>
          <cell r="AK6">
            <v>399</v>
          </cell>
          <cell r="AL6">
            <v>194</v>
          </cell>
          <cell r="AM6">
            <v>3967</v>
          </cell>
          <cell r="AN6">
            <v>2599</v>
          </cell>
          <cell r="AO6">
            <v>1368</v>
          </cell>
          <cell r="AR6">
            <v>2643</v>
          </cell>
          <cell r="AS6">
            <v>1650</v>
          </cell>
          <cell r="AT6">
            <v>785</v>
          </cell>
          <cell r="BI6">
            <v>776</v>
          </cell>
          <cell r="BJ6">
            <v>522</v>
          </cell>
          <cell r="BQ6">
            <v>1640</v>
          </cell>
          <cell r="BR6">
            <v>2185</v>
          </cell>
          <cell r="BT6">
            <v>90</v>
          </cell>
          <cell r="BU6">
            <v>49</v>
          </cell>
          <cell r="BV6">
            <v>3334</v>
          </cell>
          <cell r="BW6">
            <v>2282</v>
          </cell>
          <cell r="BX6">
            <v>1052</v>
          </cell>
          <cell r="CA6">
            <v>2419</v>
          </cell>
          <cell r="CB6">
            <v>1459</v>
          </cell>
          <cell r="CC6">
            <v>704</v>
          </cell>
          <cell r="CR6">
            <v>528</v>
          </cell>
          <cell r="CS6">
            <v>271</v>
          </cell>
          <cell r="CZ6">
            <v>1176</v>
          </cell>
          <cell r="DA6">
            <v>2053</v>
          </cell>
          <cell r="DC6">
            <v>72</v>
          </cell>
          <cell r="DD6">
            <v>24</v>
          </cell>
          <cell r="DE6">
            <v>3699</v>
          </cell>
          <cell r="DF6">
            <v>2384</v>
          </cell>
          <cell r="DG6">
            <v>1315</v>
          </cell>
          <cell r="DJ6">
            <v>3068</v>
          </cell>
          <cell r="DK6">
            <v>1798</v>
          </cell>
          <cell r="DL6">
            <v>1022</v>
          </cell>
          <cell r="EA6">
            <v>398</v>
          </cell>
          <cell r="EB6">
            <v>187</v>
          </cell>
          <cell r="EI6">
            <v>954</v>
          </cell>
          <cell r="EJ6">
            <v>2621</v>
          </cell>
          <cell r="EL6">
            <v>72</v>
          </cell>
          <cell r="EM6">
            <v>41</v>
          </cell>
          <cell r="EN6">
            <v>1379</v>
          </cell>
          <cell r="EO6">
            <v>848</v>
          </cell>
          <cell r="EP6">
            <v>531</v>
          </cell>
          <cell r="ES6">
            <v>705</v>
          </cell>
          <cell r="ET6">
            <v>425</v>
          </cell>
          <cell r="EU6">
            <v>196</v>
          </cell>
          <cell r="FJ6">
            <v>358</v>
          </cell>
          <cell r="FK6">
            <v>308</v>
          </cell>
          <cell r="FR6">
            <v>739</v>
          </cell>
          <cell r="FS6">
            <v>610</v>
          </cell>
          <cell r="FU6">
            <v>21</v>
          </cell>
          <cell r="FV6">
            <v>4</v>
          </cell>
          <cell r="FW6">
            <v>4765</v>
          </cell>
          <cell r="FX6">
            <v>3220</v>
          </cell>
          <cell r="FY6">
            <v>1545</v>
          </cell>
          <cell r="GB6">
            <v>3994</v>
          </cell>
          <cell r="GC6">
            <v>2481</v>
          </cell>
          <cell r="GD6">
            <v>1109</v>
          </cell>
          <cell r="GS6">
            <v>380</v>
          </cell>
          <cell r="GT6">
            <v>271</v>
          </cell>
          <cell r="HA6">
            <v>1124</v>
          </cell>
          <cell r="HB6">
            <v>3409</v>
          </cell>
          <cell r="HD6">
            <v>142</v>
          </cell>
          <cell r="HE6">
            <v>74</v>
          </cell>
        </row>
        <row r="7">
          <cell r="D7">
            <v>19785</v>
          </cell>
          <cell r="E7">
            <v>13135</v>
          </cell>
          <cell r="F7">
            <v>6650</v>
          </cell>
          <cell r="I7">
            <v>15760</v>
          </cell>
          <cell r="J7">
            <v>9603</v>
          </cell>
          <cell r="K7">
            <v>4775</v>
          </cell>
          <cell r="Z7">
            <v>2172</v>
          </cell>
          <cell r="AA7">
            <v>1278</v>
          </cell>
          <cell r="AH7">
            <v>6815</v>
          </cell>
          <cell r="AI7">
            <v>12218</v>
          </cell>
          <cell r="AK7">
            <v>503</v>
          </cell>
          <cell r="AL7">
            <v>217</v>
          </cell>
          <cell r="AM7">
            <v>4948</v>
          </cell>
          <cell r="AN7">
            <v>3352</v>
          </cell>
          <cell r="AO7">
            <v>1596</v>
          </cell>
          <cell r="AR7">
            <v>3222</v>
          </cell>
          <cell r="AS7">
            <v>2059</v>
          </cell>
          <cell r="AT7">
            <v>916</v>
          </cell>
          <cell r="BI7">
            <v>1065</v>
          </cell>
          <cell r="BJ7">
            <v>576</v>
          </cell>
          <cell r="BQ7">
            <v>2297</v>
          </cell>
          <cell r="BR7">
            <v>2457</v>
          </cell>
          <cell r="BT7">
            <v>134</v>
          </cell>
          <cell r="BU7">
            <v>56</v>
          </cell>
          <cell r="BV7">
            <v>3831</v>
          </cell>
          <cell r="BW7">
            <v>2591</v>
          </cell>
          <cell r="BX7">
            <v>1240</v>
          </cell>
          <cell r="CA7">
            <v>2685</v>
          </cell>
          <cell r="CB7">
            <v>1635</v>
          </cell>
          <cell r="CC7">
            <v>777</v>
          </cell>
          <cell r="CR7">
            <v>603</v>
          </cell>
          <cell r="CS7">
            <v>328</v>
          </cell>
          <cell r="CZ7">
            <v>1590</v>
          </cell>
          <cell r="DA7">
            <v>2118</v>
          </cell>
          <cell r="DC7">
            <v>72</v>
          </cell>
          <cell r="DD7">
            <v>44</v>
          </cell>
          <cell r="DE7">
            <v>3983</v>
          </cell>
          <cell r="DF7">
            <v>2491</v>
          </cell>
          <cell r="DG7">
            <v>1492</v>
          </cell>
          <cell r="DJ7">
            <v>3726</v>
          </cell>
          <cell r="DK7">
            <v>2139</v>
          </cell>
          <cell r="DL7">
            <v>1284</v>
          </cell>
          <cell r="EA7">
            <v>105</v>
          </cell>
          <cell r="EB7">
            <v>97</v>
          </cell>
          <cell r="EI7">
            <v>987</v>
          </cell>
          <cell r="EJ7">
            <v>2869</v>
          </cell>
          <cell r="EL7">
            <v>79</v>
          </cell>
          <cell r="EM7">
            <v>40</v>
          </cell>
          <cell r="EN7">
            <v>1191</v>
          </cell>
          <cell r="EO7">
            <v>765</v>
          </cell>
          <cell r="EP7">
            <v>426</v>
          </cell>
          <cell r="ES7">
            <v>1069</v>
          </cell>
          <cell r="ET7">
            <v>626</v>
          </cell>
          <cell r="EU7">
            <v>357</v>
          </cell>
          <cell r="FJ7">
            <v>47</v>
          </cell>
          <cell r="FK7">
            <v>24</v>
          </cell>
          <cell r="FR7">
            <v>326</v>
          </cell>
          <cell r="FS7">
            <v>838</v>
          </cell>
          <cell r="FU7">
            <v>18</v>
          </cell>
          <cell r="FV7">
            <v>4</v>
          </cell>
          <cell r="FW7">
            <v>5814</v>
          </cell>
          <cell r="FX7">
            <v>3923</v>
          </cell>
          <cell r="FY7">
            <v>1891</v>
          </cell>
          <cell r="GB7">
            <v>5040</v>
          </cell>
          <cell r="GC7">
            <v>3136</v>
          </cell>
          <cell r="GD7">
            <v>1441</v>
          </cell>
          <cell r="GS7">
            <v>352</v>
          </cell>
          <cell r="GT7">
            <v>253</v>
          </cell>
          <cell r="HA7">
            <v>1615</v>
          </cell>
          <cell r="HB7">
            <v>3919</v>
          </cell>
          <cell r="HD7">
            <v>199</v>
          </cell>
          <cell r="HE7">
            <v>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tabSelected="1" zoomScale="60" zoomScaleNormal="60" workbookViewId="0">
      <selection activeCell="C5" sqref="C5"/>
    </sheetView>
  </sheetViews>
  <sheetFormatPr baseColWidth="10" defaultColWidth="20.28515625" defaultRowHeight="35.25" customHeight="1" x14ac:dyDescent="0.35"/>
  <cols>
    <col min="1" max="1" width="20.28515625" style="8"/>
    <col min="2" max="4" width="20.28515625" style="3"/>
    <col min="5" max="5" width="20.28515625" style="13"/>
    <col min="6" max="7" width="20.28515625" style="3"/>
    <col min="8" max="9" width="10.7109375" style="3" customWidth="1"/>
    <col min="10" max="11" width="14" style="3" customWidth="1"/>
    <col min="12" max="13" width="12.85546875" style="3" customWidth="1"/>
    <col min="14" max="15" width="20.28515625" style="8"/>
    <col min="16" max="16384" width="20.28515625" style="3"/>
  </cols>
  <sheetData>
    <row r="1" spans="1:29" s="2" customFormat="1" ht="35.25" customHeight="1" x14ac:dyDescent="0.35">
      <c r="A1" s="23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"/>
      <c r="O1" s="1"/>
    </row>
    <row r="2" spans="1:29" ht="42.75" customHeight="1" x14ac:dyDescent="0.35">
      <c r="A2" s="24"/>
      <c r="B2" s="78" t="s">
        <v>6</v>
      </c>
      <c r="C2" s="78"/>
      <c r="D2" s="78"/>
      <c r="E2" s="58" t="s">
        <v>7</v>
      </c>
      <c r="F2" s="79" t="s">
        <v>8</v>
      </c>
      <c r="G2" s="79"/>
      <c r="H2" s="72" t="s">
        <v>9</v>
      </c>
      <c r="I2" s="72"/>
      <c r="J2" s="75" t="s">
        <v>10</v>
      </c>
      <c r="K2" s="68" t="s">
        <v>11</v>
      </c>
      <c r="L2" s="76" t="s">
        <v>12</v>
      </c>
      <c r="M2" s="77"/>
      <c r="N2" s="8" t="s">
        <v>18</v>
      </c>
      <c r="O2" s="59" t="s">
        <v>19</v>
      </c>
      <c r="P2" s="58" t="s">
        <v>21</v>
      </c>
      <c r="Q2" s="58" t="s">
        <v>20</v>
      </c>
    </row>
    <row r="3" spans="1:29" ht="42.75" customHeight="1" x14ac:dyDescent="0.35">
      <c r="A3" s="24"/>
      <c r="B3" s="4" t="s">
        <v>13</v>
      </c>
      <c r="C3" s="4" t="s">
        <v>14</v>
      </c>
      <c r="D3" s="4" t="s">
        <v>15</v>
      </c>
      <c r="E3" s="58"/>
      <c r="F3" s="4" t="s">
        <v>14</v>
      </c>
      <c r="G3" s="4" t="s">
        <v>15</v>
      </c>
      <c r="H3" s="15" t="s">
        <v>14</v>
      </c>
      <c r="I3" s="15" t="s">
        <v>15</v>
      </c>
      <c r="J3" s="75"/>
      <c r="K3" s="68"/>
      <c r="L3" s="4" t="s">
        <v>14</v>
      </c>
      <c r="M3" s="25" t="s">
        <v>15</v>
      </c>
      <c r="O3" s="60"/>
      <c r="P3" s="58"/>
      <c r="Q3" s="58"/>
    </row>
    <row r="4" spans="1:29" s="33" customFormat="1" ht="42.75" customHeight="1" x14ac:dyDescent="0.35">
      <c r="A4" s="31">
        <v>40461</v>
      </c>
      <c r="B4" s="4">
        <f>[1]Feuil1!$D$3</f>
        <v>10989</v>
      </c>
      <c r="C4" s="4">
        <f>[1]Feuil1!$E$3</f>
        <v>7148</v>
      </c>
      <c r="D4" s="5">
        <f>[1]Feuil1!$F$3</f>
        <v>3841</v>
      </c>
      <c r="E4" s="4">
        <f>[1]Feuil1!$I$3</f>
        <v>9092</v>
      </c>
      <c r="F4" s="4">
        <f>[1]Feuil1!$J$3</f>
        <v>5384</v>
      </c>
      <c r="G4" s="4">
        <f>[1]Feuil1!$K$3</f>
        <v>2770</v>
      </c>
      <c r="H4" s="4">
        <f>[1]Feuil1!$Z$3</f>
        <v>1032</v>
      </c>
      <c r="I4" s="4">
        <f>[1]Feuil1!$AA$3</f>
        <v>707</v>
      </c>
      <c r="J4" s="4">
        <f>[1]Feuil1!$AH$3</f>
        <v>2923</v>
      </c>
      <c r="K4" s="4">
        <f>[1]Feuil1!$AI$3</f>
        <v>7722</v>
      </c>
      <c r="L4" s="4">
        <f>[1]Feuil1!$AK$3</f>
        <v>198</v>
      </c>
      <c r="M4" s="25">
        <f>[1]Feuil1!$AL$3</f>
        <v>119</v>
      </c>
      <c r="N4" s="32">
        <f>G4/E4</f>
        <v>0.30466344038715354</v>
      </c>
      <c r="O4" s="47">
        <f>J4/K4</f>
        <v>0.37852887852887851</v>
      </c>
      <c r="P4" s="50"/>
      <c r="Q4" s="50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s="35" customFormat="1" ht="42.75" customHeight="1" x14ac:dyDescent="0.35">
      <c r="A5" s="31">
        <v>40826</v>
      </c>
      <c r="B5" s="4">
        <f>[1]Feuil1!$D$4</f>
        <v>16601</v>
      </c>
      <c r="C5" s="4">
        <f>[1]Feuil1!$E$4</f>
        <v>10825</v>
      </c>
      <c r="D5" s="4">
        <f>[1]Feuil1!$F$4</f>
        <v>5776</v>
      </c>
      <c r="E5" s="4">
        <f>[1]Feuil1!$I$4</f>
        <v>12130</v>
      </c>
      <c r="F5" s="4">
        <f>[1]Feuil1!$J$4</f>
        <v>7449</v>
      </c>
      <c r="G5" s="4">
        <f>[1]Feuil1!$K$4</f>
        <v>3611</v>
      </c>
      <c r="H5" s="4">
        <f>[1]Feuil1!$Z$4</f>
        <v>2451</v>
      </c>
      <c r="I5" s="4">
        <f>[1]Feuil1!$AA$4</f>
        <v>1733</v>
      </c>
      <c r="J5" s="4">
        <f>[1]Feuil1!$AH$4</f>
        <v>6331</v>
      </c>
      <c r="K5" s="4">
        <f>[1]Feuil1!$AI$4</f>
        <v>9700</v>
      </c>
      <c r="L5" s="4">
        <f>[1]Feuil1!$AK$4</f>
        <v>385</v>
      </c>
      <c r="M5" s="25">
        <f>[1]Feuil1!$AL$4</f>
        <v>149</v>
      </c>
      <c r="N5" s="32">
        <f t="shared" ref="N5:N53" si="0">G5/E5</f>
        <v>0.29769167353668591</v>
      </c>
      <c r="O5" s="47">
        <f t="shared" ref="O5:O53" si="1">J5/K5</f>
        <v>0.65268041237113406</v>
      </c>
      <c r="P5" s="34"/>
      <c r="Q5" s="34"/>
    </row>
    <row r="6" spans="1:29" s="35" customFormat="1" ht="42.75" customHeight="1" x14ac:dyDescent="0.35">
      <c r="A6" s="31">
        <v>41192</v>
      </c>
      <c r="B6" s="6">
        <f>[1]Feuil1!$D$5</f>
        <v>19594</v>
      </c>
      <c r="C6" s="6">
        <f>[1]Feuil1!$E$5</f>
        <v>13002</v>
      </c>
      <c r="D6" s="6">
        <f>[1]Feuil1!$F$5</f>
        <v>6592</v>
      </c>
      <c r="E6" s="6">
        <f>[1]Feuil1!$I$5</f>
        <v>14276</v>
      </c>
      <c r="F6" s="6">
        <f>[1]Feuil1!$J$5</f>
        <v>8837</v>
      </c>
      <c r="G6" s="6">
        <f>[1]Feuil1!$K$5</f>
        <v>4247</v>
      </c>
      <c r="H6" s="6">
        <f>[1]Feuil1!$Z$5</f>
        <v>3049</v>
      </c>
      <c r="I6" s="6">
        <f>[1]Feuil1!$AA$5</f>
        <v>1908</v>
      </c>
      <c r="J6" s="6">
        <f>[1]Feuil1!$AH$5</f>
        <v>7881</v>
      </c>
      <c r="K6" s="6">
        <f>[1]Feuil1!$AI$5</f>
        <v>11123</v>
      </c>
      <c r="L6" s="6">
        <f>[1]Feuil1!$AK$5</f>
        <v>361</v>
      </c>
      <c r="M6" s="26">
        <f>[1]Feuil1!$AL$5</f>
        <v>179</v>
      </c>
      <c r="N6" s="32">
        <f t="shared" si="0"/>
        <v>0.29749229476043709</v>
      </c>
      <c r="O6" s="47">
        <f t="shared" si="1"/>
        <v>0.70853187089813896</v>
      </c>
      <c r="P6" s="34"/>
      <c r="Q6" s="34"/>
    </row>
    <row r="7" spans="1:29" s="35" customFormat="1" ht="42.75" customHeight="1" thickBot="1" x14ac:dyDescent="0.4">
      <c r="A7" s="31">
        <v>41557</v>
      </c>
      <c r="B7" s="21">
        <f>[1]Feuil1!$D$6</f>
        <v>17164</v>
      </c>
      <c r="C7" s="21">
        <f>[1]Feuil1!$E$6</f>
        <v>11346</v>
      </c>
      <c r="D7" s="21">
        <f>[1]Feuil1!$F$6</f>
        <v>5818</v>
      </c>
      <c r="E7" s="21">
        <f>[1]Feuil1!$I$6</f>
        <v>12849</v>
      </c>
      <c r="F7" s="21">
        <f>[1]Feuil1!$J$6</f>
        <v>7820</v>
      </c>
      <c r="G7" s="21">
        <f>[1]Feuil1!$K$6</f>
        <v>3818</v>
      </c>
      <c r="H7" s="21">
        <f>[1]Feuil1!$Z$6</f>
        <v>2440</v>
      </c>
      <c r="I7" s="21">
        <f>[1]Feuil1!$AA$6</f>
        <v>1559</v>
      </c>
      <c r="J7" s="21">
        <f>[1]Feuil1!$AH$6</f>
        <v>5635</v>
      </c>
      <c r="K7" s="21">
        <f>[1]Feuil1!$AI$6</f>
        <v>10892</v>
      </c>
      <c r="L7" s="21">
        <f>[1]Feuil1!$AK$6</f>
        <v>399</v>
      </c>
      <c r="M7" s="27">
        <f>[1]Feuil1!$AL$6</f>
        <v>194</v>
      </c>
      <c r="N7" s="32">
        <f t="shared" si="0"/>
        <v>0.29714374659506576</v>
      </c>
      <c r="O7" s="47">
        <f t="shared" si="1"/>
        <v>0.51735218508997427</v>
      </c>
      <c r="P7" s="34"/>
      <c r="Q7" s="34"/>
    </row>
    <row r="8" spans="1:29" s="7" customFormat="1" ht="42.75" customHeight="1" thickTop="1" thickBot="1" x14ac:dyDescent="0.4">
      <c r="A8" s="16" t="s">
        <v>23</v>
      </c>
      <c r="B8" s="17">
        <f>[1]Feuil1!$D$7</f>
        <v>19785</v>
      </c>
      <c r="C8" s="17">
        <f>[1]Feuil1!$E$7</f>
        <v>13135</v>
      </c>
      <c r="D8" s="17">
        <f>[1]Feuil1!$F$7</f>
        <v>6650</v>
      </c>
      <c r="E8" s="17">
        <f>[1]Feuil1!$I$7</f>
        <v>15760</v>
      </c>
      <c r="F8" s="17">
        <f>[1]Feuil1!$J$7</f>
        <v>9603</v>
      </c>
      <c r="G8" s="17">
        <f>[1]Feuil1!$K$7</f>
        <v>4775</v>
      </c>
      <c r="H8" s="17">
        <f>[1]Feuil1!$Z$7</f>
        <v>2172</v>
      </c>
      <c r="I8" s="17">
        <f>[1]Feuil1!$AA$7</f>
        <v>1278</v>
      </c>
      <c r="J8" s="17">
        <f>[1]Feuil1!$AH$7</f>
        <v>6815</v>
      </c>
      <c r="K8" s="17">
        <f>[1]Feuil1!$AI$7</f>
        <v>12218</v>
      </c>
      <c r="L8" s="17">
        <f>[1]Feuil1!$AK$7</f>
        <v>503</v>
      </c>
      <c r="M8" s="18">
        <f>[1]Feuil1!$AL$7</f>
        <v>217</v>
      </c>
      <c r="N8" s="32">
        <f t="shared" si="0"/>
        <v>0.30298223350253806</v>
      </c>
      <c r="O8" s="52">
        <f t="shared" si="1"/>
        <v>0.55778359797020793</v>
      </c>
      <c r="P8" s="30">
        <f>F8-F7</f>
        <v>1783</v>
      </c>
      <c r="Q8" s="30">
        <f>G8-G7</f>
        <v>957</v>
      </c>
    </row>
    <row r="9" spans="1:29" s="41" customFormat="1" ht="42.75" customHeight="1" thickBot="1" x14ac:dyDescent="0.4">
      <c r="A9" s="44" t="s">
        <v>22</v>
      </c>
      <c r="B9" s="39">
        <f>B8/B7</f>
        <v>1.1527033325565137</v>
      </c>
      <c r="C9" s="39">
        <f t="shared" ref="C9:N9" si="2">C8/C7</f>
        <v>1.1576767142605324</v>
      </c>
      <c r="D9" s="39">
        <f t="shared" si="2"/>
        <v>1.1430044688896528</v>
      </c>
      <c r="E9" s="39">
        <f t="shared" si="2"/>
        <v>1.2265545956883803</v>
      </c>
      <c r="F9" s="39">
        <f t="shared" si="2"/>
        <v>1.2280051150895142</v>
      </c>
      <c r="G9" s="39">
        <f t="shared" si="2"/>
        <v>1.2506547930853851</v>
      </c>
      <c r="H9" s="39">
        <f t="shared" si="2"/>
        <v>0.89016393442622954</v>
      </c>
      <c r="I9" s="39">
        <f t="shared" si="2"/>
        <v>0.81975625400898011</v>
      </c>
      <c r="J9" s="39">
        <f t="shared" si="2"/>
        <v>1.2094055013309672</v>
      </c>
      <c r="K9" s="39">
        <f t="shared" si="2"/>
        <v>1.1217407271391848</v>
      </c>
      <c r="L9" s="39">
        <f t="shared" si="2"/>
        <v>1.2606516290726817</v>
      </c>
      <c r="M9" s="48">
        <f t="shared" si="2"/>
        <v>1.1185567010309279</v>
      </c>
      <c r="N9" s="49">
        <f t="shared" si="2"/>
        <v>1.019648695200134</v>
      </c>
      <c r="O9" s="47"/>
      <c r="P9" s="40"/>
      <c r="Q9" s="40"/>
    </row>
    <row r="10" spans="1:29" s="2" customFormat="1" ht="42.75" customHeight="1" thickTop="1" x14ac:dyDescent="0.35">
      <c r="A10" s="28"/>
      <c r="B10" s="64" t="s">
        <v>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22"/>
      <c r="O10" s="52"/>
      <c r="P10" s="53"/>
      <c r="Q10" s="53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ht="42.75" customHeight="1" x14ac:dyDescent="0.35">
      <c r="A11" s="29"/>
      <c r="B11" s="70" t="s">
        <v>6</v>
      </c>
      <c r="C11" s="71"/>
      <c r="D11" s="71"/>
      <c r="E11" s="61" t="s">
        <v>16</v>
      </c>
      <c r="F11" s="63" t="s">
        <v>8</v>
      </c>
      <c r="G11" s="63"/>
      <c r="H11" s="72" t="s">
        <v>9</v>
      </c>
      <c r="I11" s="72"/>
      <c r="J11" s="66" t="s">
        <v>10</v>
      </c>
      <c r="K11" s="68" t="s">
        <v>11</v>
      </c>
      <c r="L11" s="69" t="s">
        <v>12</v>
      </c>
      <c r="M11" s="69"/>
      <c r="N11" s="22"/>
      <c r="O11" s="52"/>
      <c r="P11" s="55"/>
      <c r="Q11" s="55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ht="42.75" customHeight="1" x14ac:dyDescent="0.35">
      <c r="A12" s="29"/>
      <c r="B12" s="9" t="s">
        <v>13</v>
      </c>
      <c r="C12" s="10" t="s">
        <v>14</v>
      </c>
      <c r="D12" s="10" t="s">
        <v>15</v>
      </c>
      <c r="E12" s="62"/>
      <c r="F12" s="10" t="s">
        <v>14</v>
      </c>
      <c r="G12" s="10" t="s">
        <v>15</v>
      </c>
      <c r="H12" s="15" t="s">
        <v>14</v>
      </c>
      <c r="I12" s="15" t="s">
        <v>15</v>
      </c>
      <c r="J12" s="67"/>
      <c r="K12" s="68"/>
      <c r="L12" s="10" t="s">
        <v>14</v>
      </c>
      <c r="M12" s="10" t="s">
        <v>15</v>
      </c>
      <c r="N12" s="22"/>
      <c r="O12" s="52"/>
      <c r="P12" s="55"/>
      <c r="Q12" s="55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 spans="1:29" s="33" customFormat="1" ht="42.75" customHeight="1" x14ac:dyDescent="0.35">
      <c r="A13" s="31">
        <f>A4</f>
        <v>40461</v>
      </c>
      <c r="B13" s="4">
        <f>[1]Feuil1!$AM$3</f>
        <v>2731</v>
      </c>
      <c r="C13" s="4">
        <f>[1]Feuil1!$AN$3</f>
        <v>1676</v>
      </c>
      <c r="D13" s="4">
        <f>[1]Feuil1!$AO$3</f>
        <v>1055</v>
      </c>
      <c r="E13" s="4">
        <f>[1]Feuil1!$AR$3</f>
        <v>1736</v>
      </c>
      <c r="F13" s="4">
        <f>[1]Feuil1!$AS$3</f>
        <v>1048</v>
      </c>
      <c r="G13" s="4">
        <f>[1]Feuil1!$AT$3</f>
        <v>527</v>
      </c>
      <c r="H13" s="4">
        <f>[1]Feuil1!$BI$3</f>
        <v>512</v>
      </c>
      <c r="I13" s="4">
        <f>[1]Feuil1!$BJ$3</f>
        <v>456</v>
      </c>
      <c r="J13" s="4">
        <f>[1]Feuil1!$BQ$3</f>
        <v>1152</v>
      </c>
      <c r="K13" s="4">
        <f>[1]Feuil1!$BR$3</f>
        <v>1480</v>
      </c>
      <c r="L13" s="4">
        <f>[1]Feuil1!$BT$3</f>
        <v>51</v>
      </c>
      <c r="M13" s="25">
        <f>[1]Feuil1!$BU$3</f>
        <v>43</v>
      </c>
      <c r="N13" s="32">
        <f t="shared" si="0"/>
        <v>0.30357142857142855</v>
      </c>
      <c r="O13" s="47">
        <f t="shared" si="1"/>
        <v>0.77837837837837842</v>
      </c>
      <c r="P13" s="50"/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s="34" customFormat="1" ht="42.75" customHeight="1" x14ac:dyDescent="0.35">
      <c r="A14" s="31">
        <f>A5</f>
        <v>40826</v>
      </c>
      <c r="B14" s="4">
        <f>[1]Feuil1!$AM$4</f>
        <v>3568</v>
      </c>
      <c r="C14" s="4">
        <f>[1]Feuil1!$AN$4</f>
        <v>2260</v>
      </c>
      <c r="D14" s="4">
        <f>[1]Feuil1!$AO$4</f>
        <v>1308</v>
      </c>
      <c r="E14" s="4">
        <f>[1]Feuil1!$AR$4</f>
        <v>2520</v>
      </c>
      <c r="F14" s="4">
        <f>[1]Feuil1!$AS$4</f>
        <v>1567</v>
      </c>
      <c r="G14" s="4">
        <f>[1]Feuil1!$AT$4</f>
        <v>771</v>
      </c>
      <c r="H14" s="4">
        <f>[1]Feuil1!$BI$4</f>
        <v>537</v>
      </c>
      <c r="I14" s="4">
        <f>[1]Feuil1!$BJ$4</f>
        <v>465</v>
      </c>
      <c r="J14" s="4">
        <f>[1]Feuil1!$BQ$4</f>
        <v>1432</v>
      </c>
      <c r="K14" s="4">
        <f>[1]Feuil1!$BR$4</f>
        <v>2005</v>
      </c>
      <c r="L14" s="4">
        <f>[1]Feuil1!$BT$4</f>
        <v>88</v>
      </c>
      <c r="M14" s="25">
        <f>[1]Feuil1!$BU$4</f>
        <v>39</v>
      </c>
      <c r="N14" s="32">
        <f t="shared" si="0"/>
        <v>0.30595238095238098</v>
      </c>
      <c r="O14" s="47">
        <f t="shared" si="1"/>
        <v>0.71421446384039899</v>
      </c>
    </row>
    <row r="15" spans="1:29" s="36" customFormat="1" ht="42.75" customHeight="1" x14ac:dyDescent="0.35">
      <c r="A15" s="31">
        <f>A6</f>
        <v>41192</v>
      </c>
      <c r="B15" s="6">
        <f>[1]Feuil1!$AM$5</f>
        <v>4111</v>
      </c>
      <c r="C15" s="6">
        <f>[1]Feuil1!$AN$5</f>
        <v>2627</v>
      </c>
      <c r="D15" s="6">
        <f>[1]Feuil1!$AO$5</f>
        <v>1484</v>
      </c>
      <c r="E15" s="6">
        <f>[1]Feuil1!$AR$5</f>
        <v>2937</v>
      </c>
      <c r="F15" s="6">
        <f>[1]Feuil1!$AS$5</f>
        <v>1835</v>
      </c>
      <c r="G15" s="6">
        <f>[1]Feuil1!$AT$5</f>
        <v>899</v>
      </c>
      <c r="H15" s="6">
        <f>[1]Feuil1!$BI$5</f>
        <v>624</v>
      </c>
      <c r="I15" s="6">
        <f>[1]Feuil1!$BJ$5</f>
        <v>508</v>
      </c>
      <c r="J15" s="6">
        <f>[1]Feuil1!$BQ$5</f>
        <v>1707</v>
      </c>
      <c r="K15" s="6">
        <f>[1]Feuil1!$BR$5</f>
        <v>2281</v>
      </c>
      <c r="L15" s="6">
        <f>[1]Feuil1!$BT$5</f>
        <v>82</v>
      </c>
      <c r="M15" s="26">
        <f>[1]Feuil1!$BU$5</f>
        <v>37</v>
      </c>
      <c r="N15" s="32">
        <f t="shared" si="0"/>
        <v>0.30609465440926115</v>
      </c>
      <c r="O15" s="47">
        <f t="shared" si="1"/>
        <v>0.74835598421744853</v>
      </c>
      <c r="P15" s="34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s="36" customFormat="1" ht="42.75" customHeight="1" thickBot="1" x14ac:dyDescent="0.4">
      <c r="A16" s="37">
        <f>A7</f>
        <v>41557</v>
      </c>
      <c r="B16" s="21">
        <f>[1]Feuil1!$AM$6</f>
        <v>3967</v>
      </c>
      <c r="C16" s="21">
        <f>[1]Feuil1!$AN$6</f>
        <v>2599</v>
      </c>
      <c r="D16" s="21">
        <f>[1]Feuil1!$AO$6</f>
        <v>1368</v>
      </c>
      <c r="E16" s="21">
        <f>[1]Feuil1!$AR$6</f>
        <v>2643</v>
      </c>
      <c r="F16" s="21">
        <f>[1]Feuil1!$AS$6</f>
        <v>1650</v>
      </c>
      <c r="G16" s="21">
        <f>[1]Feuil1!$AT$6</f>
        <v>785</v>
      </c>
      <c r="H16" s="21">
        <f>[1]Feuil1!$BI$6</f>
        <v>776</v>
      </c>
      <c r="I16" s="21">
        <f>[1]Feuil1!$BJ$6</f>
        <v>522</v>
      </c>
      <c r="J16" s="21">
        <f>[1]Feuil1!$BQ$6</f>
        <v>1640</v>
      </c>
      <c r="K16" s="21">
        <f>[1]Feuil1!$BR$6</f>
        <v>2185</v>
      </c>
      <c r="L16" s="21">
        <f>[1]Feuil1!$BT$6</f>
        <v>90</v>
      </c>
      <c r="M16" s="27">
        <f>[1]Feuil1!$BU$6</f>
        <v>49</v>
      </c>
      <c r="N16" s="32">
        <f t="shared" si="0"/>
        <v>0.29701097237987134</v>
      </c>
      <c r="O16" s="47">
        <f t="shared" si="1"/>
        <v>0.75057208237986273</v>
      </c>
      <c r="P16" s="34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s="11" customFormat="1" ht="42.75" customHeight="1" thickTop="1" thickBot="1" x14ac:dyDescent="0.4">
      <c r="A17" s="19" t="str">
        <f t="shared" ref="A17" si="3">A8</f>
        <v>10/109/2014</v>
      </c>
      <c r="B17" s="17">
        <f>[1]Feuil1!$AM$7</f>
        <v>4948</v>
      </c>
      <c r="C17" s="17">
        <f>[1]Feuil1!$AN$7</f>
        <v>3352</v>
      </c>
      <c r="D17" s="17">
        <f>[1]Feuil1!$AO$7</f>
        <v>1596</v>
      </c>
      <c r="E17" s="17">
        <f>[1]Feuil1!$AR$7</f>
        <v>3222</v>
      </c>
      <c r="F17" s="17">
        <f>[1]Feuil1!$AS$7</f>
        <v>2059</v>
      </c>
      <c r="G17" s="17">
        <f>[1]Feuil1!$AT$7</f>
        <v>916</v>
      </c>
      <c r="H17" s="17">
        <f>[1]Feuil1!$BI$7</f>
        <v>1065</v>
      </c>
      <c r="I17" s="17">
        <f>[1]Feuil1!$BJ$7</f>
        <v>576</v>
      </c>
      <c r="J17" s="17">
        <f>[1]Feuil1!$BQ$7</f>
        <v>2297</v>
      </c>
      <c r="K17" s="17">
        <f>[1]Feuil1!$BR$7</f>
        <v>2457</v>
      </c>
      <c r="L17" s="17">
        <f>[1]Feuil1!$BT$7</f>
        <v>134</v>
      </c>
      <c r="M17" s="18">
        <f>[1]Feuil1!$BU$7</f>
        <v>56</v>
      </c>
      <c r="N17" s="32">
        <f t="shared" si="0"/>
        <v>0.28429546865301053</v>
      </c>
      <c r="O17" s="47">
        <f t="shared" si="1"/>
        <v>0.93487993487993493</v>
      </c>
      <c r="P17" s="38">
        <f>F17-F16</f>
        <v>409</v>
      </c>
      <c r="Q17" s="38">
        <f>G17-G16</f>
        <v>131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s="41" customFormat="1" ht="42.75" customHeight="1" thickBot="1" x14ac:dyDescent="0.4">
      <c r="A18" s="44" t="s">
        <v>22</v>
      </c>
      <c r="B18" s="39">
        <f>B17/B16</f>
        <v>1.2472901436854047</v>
      </c>
      <c r="C18" s="39">
        <f t="shared" ref="C18" si="4">C17/C16</f>
        <v>1.2897268180069257</v>
      </c>
      <c r="D18" s="39">
        <f t="shared" ref="D18" si="5">D17/D16</f>
        <v>1.1666666666666667</v>
      </c>
      <c r="E18" s="39">
        <f t="shared" ref="E18" si="6">E17/E16</f>
        <v>1.2190692395005676</v>
      </c>
      <c r="F18" s="39">
        <f t="shared" ref="F18" si="7">F17/F16</f>
        <v>1.2478787878787878</v>
      </c>
      <c r="G18" s="39">
        <f t="shared" ref="G18" si="8">G17/G16</f>
        <v>1.1668789808917197</v>
      </c>
      <c r="H18" s="39">
        <f t="shared" ref="H18" si="9">H17/H16</f>
        <v>1.3724226804123711</v>
      </c>
      <c r="I18" s="39">
        <f t="shared" ref="I18" si="10">I17/I16</f>
        <v>1.103448275862069</v>
      </c>
      <c r="J18" s="39">
        <f t="shared" ref="J18" si="11">J17/J16</f>
        <v>1.400609756097561</v>
      </c>
      <c r="K18" s="39">
        <f t="shared" ref="K18" si="12">K17/K16</f>
        <v>1.1244851258581237</v>
      </c>
      <c r="L18" s="39">
        <f t="shared" ref="L18" si="13">L17/L16</f>
        <v>1.4888888888888889</v>
      </c>
      <c r="M18" s="48">
        <f t="shared" ref="M18" si="14">M17/M16</f>
        <v>1.1428571428571428</v>
      </c>
      <c r="N18" s="49">
        <f t="shared" ref="N18" si="15">N17/N16</f>
        <v>0.95718843777058205</v>
      </c>
      <c r="O18" s="47"/>
      <c r="P18" s="40"/>
      <c r="Q18" s="40"/>
    </row>
    <row r="19" spans="1:29" s="2" customFormat="1" ht="42.75" customHeight="1" thickTop="1" x14ac:dyDescent="0.35">
      <c r="A19" s="28"/>
      <c r="B19" s="64" t="s">
        <v>2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22"/>
      <c r="O19" s="52"/>
      <c r="P19" s="53"/>
      <c r="Q19" s="53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ht="42.75" customHeight="1" x14ac:dyDescent="0.35">
      <c r="A20" s="29"/>
      <c r="B20" s="70" t="s">
        <v>6</v>
      </c>
      <c r="C20" s="71"/>
      <c r="D20" s="71"/>
      <c r="E20" s="61" t="s">
        <v>16</v>
      </c>
      <c r="F20" s="63" t="s">
        <v>8</v>
      </c>
      <c r="G20" s="63"/>
      <c r="H20" s="72" t="s">
        <v>9</v>
      </c>
      <c r="I20" s="72"/>
      <c r="J20" s="66" t="s">
        <v>10</v>
      </c>
      <c r="K20" s="68" t="s">
        <v>11</v>
      </c>
      <c r="L20" s="69" t="s">
        <v>12</v>
      </c>
      <c r="M20" s="69"/>
      <c r="N20" s="22"/>
      <c r="O20" s="52"/>
      <c r="P20" s="55"/>
      <c r="Q20" s="55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ht="42.75" customHeight="1" x14ac:dyDescent="0.35">
      <c r="A21" s="29"/>
      <c r="B21" s="9" t="s">
        <v>13</v>
      </c>
      <c r="C21" s="10" t="s">
        <v>14</v>
      </c>
      <c r="D21" s="10" t="s">
        <v>15</v>
      </c>
      <c r="E21" s="62"/>
      <c r="F21" s="10" t="s">
        <v>14</v>
      </c>
      <c r="G21" s="10" t="s">
        <v>15</v>
      </c>
      <c r="H21" s="15" t="s">
        <v>14</v>
      </c>
      <c r="I21" s="15" t="s">
        <v>15</v>
      </c>
      <c r="J21" s="67"/>
      <c r="K21" s="68"/>
      <c r="L21" s="10" t="s">
        <v>14</v>
      </c>
      <c r="M21" s="10" t="s">
        <v>15</v>
      </c>
      <c r="N21" s="22"/>
      <c r="O21" s="52"/>
      <c r="P21" s="55"/>
      <c r="Q21" s="55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s="33" customFormat="1" ht="42.75" customHeight="1" x14ac:dyDescent="0.35">
      <c r="A22" s="31">
        <f>A4</f>
        <v>40461</v>
      </c>
      <c r="B22" s="4">
        <f>[1]Feuil1!$BV$3</f>
        <v>2333</v>
      </c>
      <c r="C22" s="4">
        <f>[1]Feuil1!$BW$3</f>
        <v>1589</v>
      </c>
      <c r="D22" s="4">
        <f>[1]Feuil1!$BX$3</f>
        <v>744</v>
      </c>
      <c r="E22" s="4">
        <f>[1]Feuil1!$CA$3</f>
        <v>1707</v>
      </c>
      <c r="F22" s="4">
        <f>[1]Feuil1!$CB$3</f>
        <v>1011</v>
      </c>
      <c r="G22" s="4">
        <f>[1]Feuil1!$CC$3</f>
        <v>484</v>
      </c>
      <c r="H22" s="4">
        <f>[1]Feuil1!$CR$3</f>
        <v>385</v>
      </c>
      <c r="I22" s="4">
        <f>[1]Feuil1!$CS$3</f>
        <v>182</v>
      </c>
      <c r="J22" s="4">
        <f>[1]Feuil1!$CZ$3</f>
        <v>771</v>
      </c>
      <c r="K22" s="4">
        <f>[1]Feuil1!$DA$3</f>
        <v>1514</v>
      </c>
      <c r="L22" s="4">
        <f>[1]Feuil1!$DC$3</f>
        <v>33</v>
      </c>
      <c r="M22" s="25">
        <f>[1]Feuil1!$DD$4</f>
        <v>16</v>
      </c>
      <c r="N22" s="32">
        <f t="shared" si="0"/>
        <v>0.28353837141183363</v>
      </c>
      <c r="O22" s="47">
        <f t="shared" si="1"/>
        <v>0.50924702774108321</v>
      </c>
      <c r="P22" s="50"/>
      <c r="Q22" s="50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s="34" customFormat="1" ht="42.75" customHeight="1" x14ac:dyDescent="0.35">
      <c r="A23" s="31">
        <f>A5</f>
        <v>40826</v>
      </c>
      <c r="B23" s="4">
        <f>[1]Feuil1!$BV$4</f>
        <v>3256</v>
      </c>
      <c r="C23" s="4">
        <f>[1]Feuil1!$BW$4</f>
        <v>2157</v>
      </c>
      <c r="D23" s="4">
        <f>[1]Feuil1!$BX$4</f>
        <v>1099</v>
      </c>
      <c r="E23" s="4">
        <f>[1]Feuil1!$CA$4</f>
        <v>2082</v>
      </c>
      <c r="F23" s="4">
        <f>[1]Feuil1!$CB$4</f>
        <v>1326</v>
      </c>
      <c r="G23" s="4">
        <f>[1]Feuil1!$CC$4</f>
        <v>541</v>
      </c>
      <c r="H23" s="4">
        <f>[1]Feuil1!$CR$4</f>
        <v>607</v>
      </c>
      <c r="I23" s="4">
        <f>[1]Feuil1!$CS$4</f>
        <v>468</v>
      </c>
      <c r="J23" s="4">
        <f>[1]Feuil1!$CZ$4</f>
        <v>1484</v>
      </c>
      <c r="K23" s="4">
        <f>[1]Feuil1!$DA$4</f>
        <v>1684</v>
      </c>
      <c r="L23" s="4">
        <f>[1]Feuil1!$DC$4</f>
        <v>66</v>
      </c>
      <c r="M23" s="25">
        <f>[1]Feuil1!$DD$4</f>
        <v>16</v>
      </c>
      <c r="N23" s="32">
        <f t="shared" si="0"/>
        <v>0.25984630163304517</v>
      </c>
      <c r="O23" s="47">
        <f t="shared" si="1"/>
        <v>0.88123515439429934</v>
      </c>
    </row>
    <row r="24" spans="1:29" s="36" customFormat="1" ht="42.75" customHeight="1" x14ac:dyDescent="0.35">
      <c r="A24" s="31">
        <f>A6</f>
        <v>41192</v>
      </c>
      <c r="B24" s="6">
        <f>[1]Feuil1!$BV$5</f>
        <v>4186</v>
      </c>
      <c r="C24" s="6">
        <f>[1]Feuil1!$BW$5</f>
        <v>2819</v>
      </c>
      <c r="D24" s="6">
        <f>[1]Feuil1!$BX$5</f>
        <v>1367</v>
      </c>
      <c r="E24" s="6">
        <f>[1]Feuil1!$CA$5</f>
        <v>2605</v>
      </c>
      <c r="F24" s="6">
        <f>[1]Feuil1!$CB$5</f>
        <v>1615</v>
      </c>
      <c r="G24" s="6">
        <f>[1]Feuil1!$CC$5</f>
        <v>738</v>
      </c>
      <c r="H24" s="6">
        <f>[1]Feuil1!$CR$5</f>
        <v>905</v>
      </c>
      <c r="I24" s="6">
        <f>[1]Feuil1!$CS$5</f>
        <v>539</v>
      </c>
      <c r="J24" s="6">
        <f>[1]Feuil1!$CZ$5</f>
        <v>2037</v>
      </c>
      <c r="K24" s="6">
        <f>[1]Feuil1!$BR$5</f>
        <v>2281</v>
      </c>
      <c r="L24" s="6">
        <f>[1]Feuil1!$DC$5</f>
        <v>53</v>
      </c>
      <c r="M24" s="26">
        <f>[1]Feuil1!$DD$5</f>
        <v>44</v>
      </c>
      <c r="N24" s="32">
        <f t="shared" si="0"/>
        <v>0.2833013435700576</v>
      </c>
      <c r="O24" s="47">
        <f t="shared" si="1"/>
        <v>0.8930293730819816</v>
      </c>
      <c r="P24" s="34"/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1:29" s="36" customFormat="1" ht="42.75" customHeight="1" thickBot="1" x14ac:dyDescent="0.4">
      <c r="A25" s="37">
        <f>A7</f>
        <v>41557</v>
      </c>
      <c r="B25" s="21">
        <f>[1]Feuil1!$BV$6</f>
        <v>3334</v>
      </c>
      <c r="C25" s="21">
        <f>[1]Feuil1!$BW$6</f>
        <v>2282</v>
      </c>
      <c r="D25" s="21">
        <f>[1]Feuil1!$BX$6</f>
        <v>1052</v>
      </c>
      <c r="E25" s="21">
        <f>[1]Feuil1!$CA$6</f>
        <v>2419</v>
      </c>
      <c r="F25" s="21">
        <f>[1]Feuil1!$CB$6</f>
        <v>1459</v>
      </c>
      <c r="G25" s="21">
        <f>[1]Feuil1!$CC$6</f>
        <v>704</v>
      </c>
      <c r="H25" s="21">
        <f>[1]Feuil1!$CR$6</f>
        <v>528</v>
      </c>
      <c r="I25" s="21">
        <f>[1]Feuil1!$CS$6</f>
        <v>271</v>
      </c>
      <c r="J25" s="21">
        <f>[1]Feuil1!$CZ$6</f>
        <v>1176</v>
      </c>
      <c r="K25" s="21">
        <f>[1]Feuil1!$DA$6</f>
        <v>2053</v>
      </c>
      <c r="L25" s="21">
        <f>[1]Feuil1!$DC$6</f>
        <v>72</v>
      </c>
      <c r="M25" s="27">
        <f>[1]Feuil1!$DD$6</f>
        <v>24</v>
      </c>
      <c r="N25" s="32">
        <f t="shared" si="0"/>
        <v>0.29102935097147581</v>
      </c>
      <c r="O25" s="47">
        <f t="shared" si="1"/>
        <v>0.57282026302971256</v>
      </c>
      <c r="P25" s="34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1:29" s="11" customFormat="1" ht="42.75" customHeight="1" thickTop="1" thickBot="1" x14ac:dyDescent="0.4">
      <c r="A26" s="19" t="str">
        <f t="shared" ref="A26" si="16">A8</f>
        <v>10/109/2014</v>
      </c>
      <c r="B26" s="17">
        <f>[1]Feuil1!$BV$7</f>
        <v>3831</v>
      </c>
      <c r="C26" s="17">
        <f>[1]Feuil1!$BW$7</f>
        <v>2591</v>
      </c>
      <c r="D26" s="17">
        <f>[1]Feuil1!$BX$7</f>
        <v>1240</v>
      </c>
      <c r="E26" s="17">
        <f>[1]Feuil1!$CA$7</f>
        <v>2685</v>
      </c>
      <c r="F26" s="17">
        <f>[1]Feuil1!$CB$7</f>
        <v>1635</v>
      </c>
      <c r="G26" s="17">
        <f>[1]Feuil1!$CC$7</f>
        <v>777</v>
      </c>
      <c r="H26" s="17">
        <f>[1]Feuil1!$CR$7</f>
        <v>603</v>
      </c>
      <c r="I26" s="17">
        <f>[1]Feuil1!$CS$7</f>
        <v>328</v>
      </c>
      <c r="J26" s="17">
        <f>[1]Feuil1!$CZ$7</f>
        <v>1590</v>
      </c>
      <c r="K26" s="17">
        <f>[1]Feuil1!$DA$7</f>
        <v>2118</v>
      </c>
      <c r="L26" s="17">
        <f>[1]Feuil1!$DC$7</f>
        <v>72</v>
      </c>
      <c r="M26" s="18">
        <f>[1]Feuil1!$DD$7</f>
        <v>44</v>
      </c>
      <c r="N26" s="32">
        <f t="shared" si="0"/>
        <v>0.28938547486033517</v>
      </c>
      <c r="O26" s="47">
        <f t="shared" si="1"/>
        <v>0.75070821529745047</v>
      </c>
      <c r="P26" s="38">
        <f>F26-F25</f>
        <v>176</v>
      </c>
      <c r="Q26" s="38">
        <f>G26-G25</f>
        <v>73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29" s="41" customFormat="1" ht="42.75" customHeight="1" thickBot="1" x14ac:dyDescent="0.4">
      <c r="A27" s="44" t="s">
        <v>22</v>
      </c>
      <c r="B27" s="39">
        <f>B26/B25</f>
        <v>1.1490701859628074</v>
      </c>
      <c r="C27" s="39">
        <f t="shared" ref="C27" si="17">C26/C25</f>
        <v>1.1354075372480281</v>
      </c>
      <c r="D27" s="39">
        <f t="shared" ref="D27" si="18">D26/D25</f>
        <v>1.1787072243346008</v>
      </c>
      <c r="E27" s="39">
        <f t="shared" ref="E27" si="19">E26/E25</f>
        <v>1.1099627945431996</v>
      </c>
      <c r="F27" s="39">
        <f t="shared" ref="F27" si="20">F26/F25</f>
        <v>1.1206305688827964</v>
      </c>
      <c r="G27" s="39">
        <f t="shared" ref="G27" si="21">G26/G25</f>
        <v>1.1036931818181819</v>
      </c>
      <c r="H27" s="39">
        <f t="shared" ref="H27" si="22">H26/H25</f>
        <v>1.1420454545454546</v>
      </c>
      <c r="I27" s="39">
        <f t="shared" ref="I27" si="23">I26/I25</f>
        <v>1.2103321033210332</v>
      </c>
      <c r="J27" s="39">
        <f t="shared" ref="J27" si="24">J26/J25</f>
        <v>1.3520408163265305</v>
      </c>
      <c r="K27" s="39">
        <f t="shared" ref="K27" si="25">K26/K25</f>
        <v>1.0316609839259621</v>
      </c>
      <c r="L27" s="39">
        <f t="shared" ref="L27" si="26">L26/L25</f>
        <v>1</v>
      </c>
      <c r="M27" s="48">
        <f t="shared" ref="M27" si="27">M26/M25</f>
        <v>1.8333333333333333</v>
      </c>
      <c r="N27" s="49">
        <f t="shared" ref="N27" si="28">N26/N25</f>
        <v>0.99435151091924823</v>
      </c>
      <c r="O27" s="47"/>
      <c r="P27" s="40"/>
      <c r="Q27" s="40"/>
    </row>
    <row r="28" spans="1:29" s="2" customFormat="1" ht="42.75" customHeight="1" thickTop="1" x14ac:dyDescent="0.35">
      <c r="A28" s="28"/>
      <c r="B28" s="64" t="s">
        <v>3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22"/>
      <c r="O28" s="52"/>
      <c r="P28" s="53"/>
      <c r="Q28" s="53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ht="42.75" customHeight="1" x14ac:dyDescent="0.35">
      <c r="A29" s="29"/>
      <c r="B29" s="70" t="s">
        <v>6</v>
      </c>
      <c r="C29" s="71"/>
      <c r="D29" s="71"/>
      <c r="E29" s="61" t="s">
        <v>16</v>
      </c>
      <c r="F29" s="63" t="s">
        <v>8</v>
      </c>
      <c r="G29" s="63"/>
      <c r="H29" s="72" t="s">
        <v>9</v>
      </c>
      <c r="I29" s="72"/>
      <c r="J29" s="66" t="s">
        <v>10</v>
      </c>
      <c r="K29" s="68" t="s">
        <v>11</v>
      </c>
      <c r="L29" s="69" t="s">
        <v>12</v>
      </c>
      <c r="M29" s="69"/>
      <c r="N29" s="22"/>
      <c r="O29" s="52"/>
      <c r="P29" s="55"/>
      <c r="Q29" s="55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ht="42.75" customHeight="1" x14ac:dyDescent="0.35">
      <c r="A30" s="29"/>
      <c r="B30" s="9" t="s">
        <v>13</v>
      </c>
      <c r="C30" s="10" t="s">
        <v>14</v>
      </c>
      <c r="D30" s="10" t="s">
        <v>15</v>
      </c>
      <c r="E30" s="62"/>
      <c r="F30" s="10" t="s">
        <v>14</v>
      </c>
      <c r="G30" s="10" t="s">
        <v>15</v>
      </c>
      <c r="H30" s="15" t="s">
        <v>14</v>
      </c>
      <c r="I30" s="15" t="s">
        <v>15</v>
      </c>
      <c r="J30" s="67"/>
      <c r="K30" s="68"/>
      <c r="L30" s="10" t="s">
        <v>14</v>
      </c>
      <c r="M30" s="10" t="s">
        <v>15</v>
      </c>
      <c r="N30" s="22"/>
      <c r="O30" s="52"/>
      <c r="P30" s="55"/>
      <c r="Q30" s="55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s="33" customFormat="1" ht="42.75" customHeight="1" x14ac:dyDescent="0.35">
      <c r="A31" s="31">
        <f>A4</f>
        <v>40461</v>
      </c>
      <c r="B31" s="4">
        <f>[1]Feuil1!$DE$3</f>
        <v>2214</v>
      </c>
      <c r="C31" s="4">
        <f>[1]Feuil1!$DF$3</f>
        <v>1367</v>
      </c>
      <c r="D31" s="4">
        <f>[1]Feuil1!$DG$3</f>
        <v>847</v>
      </c>
      <c r="E31" s="4">
        <f>[1]Feuil1!$DJ$3</f>
        <v>2156</v>
      </c>
      <c r="F31" s="4">
        <f>[1]Feuil1!$DK$3</f>
        <v>1204</v>
      </c>
      <c r="G31" s="4">
        <f>[1]Feuil1!$DL$3</f>
        <v>778</v>
      </c>
      <c r="H31" s="4">
        <f>[1]Feuil1!$EA$3</f>
        <v>37</v>
      </c>
      <c r="I31" s="4">
        <f>[1]Feuil1!$EB$3</f>
        <v>13</v>
      </c>
      <c r="J31" s="4">
        <f>[1]Feuil1!$EI$3</f>
        <v>328</v>
      </c>
      <c r="K31" s="4">
        <f>[1]Feuil1!$EJ$3</f>
        <v>1798</v>
      </c>
      <c r="L31" s="4">
        <f>[1]Feuil1!$EL$3</f>
        <v>50</v>
      </c>
      <c r="M31" s="25">
        <f>[1]Feuil1!$EM$3</f>
        <v>34</v>
      </c>
      <c r="N31" s="32">
        <f t="shared" si="0"/>
        <v>0.36085343228200373</v>
      </c>
      <c r="O31" s="47">
        <f t="shared" si="1"/>
        <v>0.18242491657397109</v>
      </c>
      <c r="P31" s="50"/>
      <c r="Q31" s="50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s="34" customFormat="1" ht="42.75" customHeight="1" x14ac:dyDescent="0.35">
      <c r="A32" s="31">
        <f>A5</f>
        <v>40826</v>
      </c>
      <c r="B32" s="4">
        <f>[1]Feuil1!$DE$4</f>
        <v>3867</v>
      </c>
      <c r="C32" s="4">
        <f>[1]Feuil1!$DF$4</f>
        <v>2423</v>
      </c>
      <c r="D32" s="4">
        <f>[1]Feuil1!$DG$4</f>
        <v>1444</v>
      </c>
      <c r="E32" s="4">
        <f>[1]Feuil1!$DJ$4</f>
        <v>2851</v>
      </c>
      <c r="F32" s="4">
        <f>[1]Feuil1!$DK$4</f>
        <v>1627</v>
      </c>
      <c r="G32" s="4">
        <f>[1]Feuil1!$DL$4</f>
        <v>1006</v>
      </c>
      <c r="H32" s="4">
        <f>[1]Feuil1!$EA$4</f>
        <v>631</v>
      </c>
      <c r="I32" s="4">
        <f>[1]Feuil1!$EB$4</f>
        <v>352</v>
      </c>
      <c r="J32" s="4">
        <f>[1]Feuil1!$EI$4</f>
        <v>1451</v>
      </c>
      <c r="K32" s="4">
        <f>[1]Feuil1!$EJ$4</f>
        <v>2296</v>
      </c>
      <c r="L32" s="4">
        <f>[1]Feuil1!$EL$4</f>
        <v>76</v>
      </c>
      <c r="M32" s="25">
        <f>[1]Feuil1!$EM$4</f>
        <v>30</v>
      </c>
      <c r="N32" s="32">
        <f t="shared" si="0"/>
        <v>0.35285864608909157</v>
      </c>
      <c r="O32" s="47">
        <f t="shared" si="1"/>
        <v>0.63196864111498263</v>
      </c>
    </row>
    <row r="33" spans="1:29" s="36" customFormat="1" ht="42.75" customHeight="1" x14ac:dyDescent="0.35">
      <c r="A33" s="31">
        <f>A6</f>
        <v>41192</v>
      </c>
      <c r="B33" s="6">
        <f>[1]Feuil1!$DE$5</f>
        <v>4029</v>
      </c>
      <c r="C33" s="6">
        <f>[1]Feuil1!$DF$5</f>
        <v>2591</v>
      </c>
      <c r="D33" s="6">
        <f>[1]Feuil1!$DG$5</f>
        <v>1438</v>
      </c>
      <c r="E33" s="6">
        <f>[1]Feuil1!$DJ$5</f>
        <v>3266</v>
      </c>
      <c r="F33" s="6">
        <f>[1]Feuil1!$DK$5</f>
        <v>1908</v>
      </c>
      <c r="G33" s="6">
        <f>[1]Feuil1!$DL$5</f>
        <v>1126</v>
      </c>
      <c r="H33" s="6">
        <f>[1]Feuil1!$EA$5</f>
        <v>490</v>
      </c>
      <c r="I33" s="6">
        <f>[1]Feuil1!$EB$5</f>
        <v>225</v>
      </c>
      <c r="J33" s="6">
        <f>[1]Feuil1!$EI$5</f>
        <v>1333</v>
      </c>
      <c r="K33" s="6">
        <f>[1]Feuil1!$EJ$5</f>
        <v>2595</v>
      </c>
      <c r="L33" s="6">
        <f>[1]Feuil1!$EL$5</f>
        <v>59</v>
      </c>
      <c r="M33" s="26">
        <f>[1]Feuil1!$EM$5</f>
        <v>35</v>
      </c>
      <c r="N33" s="32">
        <f t="shared" si="0"/>
        <v>0.34476423759951008</v>
      </c>
      <c r="O33" s="47">
        <f t="shared" si="1"/>
        <v>0.51368015414258184</v>
      </c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s="36" customFormat="1" ht="42.75" customHeight="1" thickBot="1" x14ac:dyDescent="0.4">
      <c r="A34" s="37">
        <f>A7</f>
        <v>41557</v>
      </c>
      <c r="B34" s="21">
        <f>[1]Feuil1!$DE$6</f>
        <v>3699</v>
      </c>
      <c r="C34" s="21">
        <f>[1]Feuil1!$DF$6</f>
        <v>2384</v>
      </c>
      <c r="D34" s="21">
        <f>[1]Feuil1!$DG$6</f>
        <v>1315</v>
      </c>
      <c r="E34" s="21">
        <f>[1]Feuil1!$DJ$6</f>
        <v>3068</v>
      </c>
      <c r="F34" s="21">
        <f>[1]Feuil1!$DK$6</f>
        <v>1798</v>
      </c>
      <c r="G34" s="21">
        <f>[1]Feuil1!$DL$6</f>
        <v>1022</v>
      </c>
      <c r="H34" s="21">
        <f>[1]Feuil1!$EA$6</f>
        <v>398</v>
      </c>
      <c r="I34" s="21">
        <f>[1]Feuil1!$EB$6</f>
        <v>187</v>
      </c>
      <c r="J34" s="21">
        <f>[1]Feuil1!$EI$6</f>
        <v>954</v>
      </c>
      <c r="K34" s="21">
        <f>[1]Feuil1!$EJ$6</f>
        <v>2621</v>
      </c>
      <c r="L34" s="21">
        <f>[1]Feuil1!$EL$6</f>
        <v>72</v>
      </c>
      <c r="M34" s="27">
        <f>[1]Feuil1!$EM$6</f>
        <v>41</v>
      </c>
      <c r="N34" s="42">
        <f t="shared" si="0"/>
        <v>0.33311603650586702</v>
      </c>
      <c r="O34" s="47">
        <f t="shared" si="1"/>
        <v>0.36398321251430754</v>
      </c>
      <c r="P34" s="34"/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29" s="11" customFormat="1" ht="42.75" customHeight="1" thickTop="1" thickBot="1" x14ac:dyDescent="0.4">
      <c r="A35" s="19" t="str">
        <f t="shared" ref="A35" si="29">A8</f>
        <v>10/109/2014</v>
      </c>
      <c r="B35" s="17">
        <f>[1]Feuil1!$DE$7</f>
        <v>3983</v>
      </c>
      <c r="C35" s="17">
        <f>[1]Feuil1!$DF$7</f>
        <v>2491</v>
      </c>
      <c r="D35" s="17">
        <f>[1]Feuil1!$DG$7</f>
        <v>1492</v>
      </c>
      <c r="E35" s="17">
        <f>[1]Feuil1!$DJ$7</f>
        <v>3726</v>
      </c>
      <c r="F35" s="17">
        <f>[1]Feuil1!$DK$7</f>
        <v>2139</v>
      </c>
      <c r="G35" s="17">
        <f>[1]Feuil1!$DL$7</f>
        <v>1284</v>
      </c>
      <c r="H35" s="17">
        <f>[1]Feuil1!$EA$7</f>
        <v>105</v>
      </c>
      <c r="I35" s="17">
        <f>[1]Feuil1!$EB$7</f>
        <v>97</v>
      </c>
      <c r="J35" s="17">
        <f>[1]Feuil1!$EI$7</f>
        <v>987</v>
      </c>
      <c r="K35" s="17">
        <f>[1]Feuil1!$EJ$7</f>
        <v>2869</v>
      </c>
      <c r="L35" s="17">
        <f>[1]Feuil1!$EL$7</f>
        <v>79</v>
      </c>
      <c r="M35" s="18">
        <f>[1]Feuil1!$EM$7</f>
        <v>40</v>
      </c>
      <c r="N35" s="32">
        <f t="shared" si="0"/>
        <v>0.34460547504025762</v>
      </c>
      <c r="O35" s="47">
        <f t="shared" si="1"/>
        <v>0.3440223074241896</v>
      </c>
      <c r="P35" s="38">
        <f>F35-F34</f>
        <v>341</v>
      </c>
      <c r="Q35" s="38">
        <f>G35-G34</f>
        <v>262</v>
      </c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spans="1:29" s="41" customFormat="1" ht="42.75" customHeight="1" thickBot="1" x14ac:dyDescent="0.4">
      <c r="A36" s="44" t="s">
        <v>22</v>
      </c>
      <c r="B36" s="39">
        <f>B35/B34</f>
        <v>1.0767775074344417</v>
      </c>
      <c r="C36" s="39">
        <f t="shared" ref="C36" si="30">C35/C34</f>
        <v>1.0448825503355705</v>
      </c>
      <c r="D36" s="39">
        <f t="shared" ref="D36" si="31">D35/D34</f>
        <v>1.1346007604562738</v>
      </c>
      <c r="E36" s="39">
        <f t="shared" ref="E36" si="32">E35/E34</f>
        <v>1.2144719687092569</v>
      </c>
      <c r="F36" s="39">
        <f t="shared" ref="F36" si="33">F35/F34</f>
        <v>1.1896551724137931</v>
      </c>
      <c r="G36" s="39">
        <f t="shared" ref="G36" si="34">G35/G34</f>
        <v>1.2563600782778865</v>
      </c>
      <c r="H36" s="39">
        <f t="shared" ref="H36" si="35">H35/H34</f>
        <v>0.26381909547738691</v>
      </c>
      <c r="I36" s="39">
        <f t="shared" ref="I36" si="36">I35/I34</f>
        <v>0.51871657754010692</v>
      </c>
      <c r="J36" s="39">
        <f t="shared" ref="J36" si="37">J35/J34</f>
        <v>1.0345911949685536</v>
      </c>
      <c r="K36" s="39">
        <f t="shared" ref="K36" si="38">K35/K34</f>
        <v>1.0946203739030904</v>
      </c>
      <c r="L36" s="39">
        <f t="shared" ref="L36" si="39">L35/L34</f>
        <v>1.0972222222222223</v>
      </c>
      <c r="M36" s="48">
        <f t="shared" ref="M36" si="40">M35/M34</f>
        <v>0.97560975609756095</v>
      </c>
      <c r="N36" s="49">
        <f t="shared" ref="N36" si="41">N35/N34</f>
        <v>1.0344907998273096</v>
      </c>
      <c r="O36" s="47"/>
      <c r="P36" s="40"/>
      <c r="Q36" s="40"/>
    </row>
    <row r="37" spans="1:29" s="2" customFormat="1" ht="42.75" customHeight="1" thickTop="1" x14ac:dyDescent="0.35">
      <c r="A37" s="28"/>
      <c r="B37" s="64" t="s">
        <v>4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22"/>
      <c r="O37" s="52"/>
      <c r="P37" s="53"/>
      <c r="Q37" s="53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</row>
    <row r="38" spans="1:29" ht="42.75" customHeight="1" x14ac:dyDescent="0.35">
      <c r="A38" s="29"/>
      <c r="B38" s="70" t="s">
        <v>6</v>
      </c>
      <c r="C38" s="71"/>
      <c r="D38" s="71"/>
      <c r="E38" s="61" t="s">
        <v>16</v>
      </c>
      <c r="F38" s="63" t="s">
        <v>8</v>
      </c>
      <c r="G38" s="63"/>
      <c r="H38" s="72" t="s">
        <v>9</v>
      </c>
      <c r="I38" s="72"/>
      <c r="J38" s="66" t="s">
        <v>10</v>
      </c>
      <c r="K38" s="68" t="s">
        <v>11</v>
      </c>
      <c r="L38" s="69" t="s">
        <v>12</v>
      </c>
      <c r="M38" s="69"/>
      <c r="N38" s="22"/>
      <c r="O38" s="52"/>
      <c r="P38" s="55"/>
      <c r="Q38" s="55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ht="42.75" customHeight="1" x14ac:dyDescent="0.35">
      <c r="A39" s="29"/>
      <c r="B39" s="9" t="s">
        <v>13</v>
      </c>
      <c r="C39" s="10" t="s">
        <v>14</v>
      </c>
      <c r="D39" s="10" t="s">
        <v>15</v>
      </c>
      <c r="E39" s="62"/>
      <c r="F39" s="10" t="s">
        <v>14</v>
      </c>
      <c r="G39" s="10" t="s">
        <v>15</v>
      </c>
      <c r="H39" s="15" t="s">
        <v>14</v>
      </c>
      <c r="I39" s="15" t="s">
        <v>15</v>
      </c>
      <c r="J39" s="67"/>
      <c r="K39" s="68"/>
      <c r="L39" s="10" t="s">
        <v>14</v>
      </c>
      <c r="M39" s="10" t="s">
        <v>15</v>
      </c>
      <c r="N39" s="22"/>
      <c r="O39" s="52"/>
      <c r="P39" s="55"/>
      <c r="Q39" s="55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s="33" customFormat="1" ht="42.75" customHeight="1" x14ac:dyDescent="0.35">
      <c r="A40" s="31">
        <f>A4</f>
        <v>40461</v>
      </c>
      <c r="B40" s="4">
        <f>[1]Feuil1!$EN$3</f>
        <v>500</v>
      </c>
      <c r="C40" s="4">
        <f>[1]Feuil1!$EO$3</f>
        <v>312</v>
      </c>
      <c r="D40" s="4">
        <f>[1]Feuil1!$EP$3</f>
        <v>188</v>
      </c>
      <c r="E40" s="4">
        <f>[1]Feuil1!$ES$3</f>
        <v>486</v>
      </c>
      <c r="F40" s="4">
        <f>[1]Feuil1!$ET$3</f>
        <v>269</v>
      </c>
      <c r="G40" s="4">
        <f>[1]Feuil1!$EU$3</f>
        <v>159</v>
      </c>
      <c r="H40" s="4">
        <f>[1]Feuil1!$FJ$3</f>
        <v>6</v>
      </c>
      <c r="I40" s="4"/>
      <c r="J40" s="4">
        <f>[1]Feuil1!$FR$3</f>
        <v>76</v>
      </c>
      <c r="K40" s="4">
        <f>[1]Feuil1!$FS$3</f>
        <v>409</v>
      </c>
      <c r="L40" s="4">
        <f>[1]Feuil1!$FU$3</f>
        <v>9</v>
      </c>
      <c r="M40" s="25">
        <f>[1]Feuil1!$FV$3</f>
        <v>3</v>
      </c>
      <c r="N40" s="32">
        <f t="shared" si="0"/>
        <v>0.3271604938271605</v>
      </c>
      <c r="O40" s="47">
        <f t="shared" si="1"/>
        <v>0.18581907090464547</v>
      </c>
      <c r="P40" s="50"/>
      <c r="Q40" s="50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</row>
    <row r="41" spans="1:29" s="34" customFormat="1" ht="42.75" customHeight="1" x14ac:dyDescent="0.35">
      <c r="A41" s="31">
        <f>A5</f>
        <v>40826</v>
      </c>
      <c r="B41" s="4">
        <f>[1]Feuil1!$EN$4</f>
        <v>1439</v>
      </c>
      <c r="C41" s="4">
        <f>[1]Feuil1!$EO$4</f>
        <v>868</v>
      </c>
      <c r="D41" s="4">
        <f>[1]Feuil1!$EP$4</f>
        <v>571</v>
      </c>
      <c r="E41" s="4">
        <f>[1]Feuil1!$ES$4</f>
        <v>711</v>
      </c>
      <c r="F41" s="4">
        <f>[1]Feuil1!$ET$4</f>
        <v>448</v>
      </c>
      <c r="G41" s="4">
        <f>[1]Feuil1!$EU$4</f>
        <v>199</v>
      </c>
      <c r="H41" s="4">
        <f>[1]Feuil1!$FJ$4</f>
        <v>377</v>
      </c>
      <c r="I41" s="4">
        <f>[1]Feuil1!$FK$4</f>
        <v>350</v>
      </c>
      <c r="J41" s="4">
        <f>[1]Feuil1!$FR$4</f>
        <v>833</v>
      </c>
      <c r="K41" s="4">
        <f>[1]Feuil1!$FS$4</f>
        <v>595</v>
      </c>
      <c r="L41" s="4">
        <f>[1]Feuil1!$FU$4</f>
        <v>8</v>
      </c>
      <c r="M41" s="25">
        <f>[1]Feuil1!$FV$4</f>
        <v>2</v>
      </c>
      <c r="N41" s="32">
        <f t="shared" si="0"/>
        <v>0.27988748241912798</v>
      </c>
      <c r="O41" s="47">
        <f t="shared" si="1"/>
        <v>1.4</v>
      </c>
    </row>
    <row r="42" spans="1:29" s="36" customFormat="1" ht="42.75" customHeight="1" x14ac:dyDescent="0.35">
      <c r="A42" s="31">
        <f>A6</f>
        <v>41192</v>
      </c>
      <c r="B42" s="6">
        <f>[1]Feuil1!$EN$5</f>
        <v>1619</v>
      </c>
      <c r="C42" s="6">
        <f>[1]Feuil1!$EO$5</f>
        <v>1107</v>
      </c>
      <c r="D42" s="6">
        <f>[1]Feuil1!$EP$5</f>
        <v>512</v>
      </c>
      <c r="E42" s="6">
        <f>[1]Feuil1!$ES$5</f>
        <v>912</v>
      </c>
      <c r="F42" s="6">
        <f>[1]Feuil1!$ET$5</f>
        <v>596</v>
      </c>
      <c r="G42" s="6">
        <f>[1]Feuil1!$EU$5</f>
        <v>235</v>
      </c>
      <c r="H42" s="6">
        <f>[1]Feuil1!$FJ$5</f>
        <v>456</v>
      </c>
      <c r="I42" s="6">
        <f>[1]Feuil1!$FK$5</f>
        <v>247</v>
      </c>
      <c r="J42" s="6">
        <f>[1]Feuil1!$FR$5</f>
        <v>922</v>
      </c>
      <c r="K42" s="6">
        <f>[1]Feuil1!$FS$5</f>
        <v>677</v>
      </c>
      <c r="L42" s="6">
        <f>[1]Feuil1!$FU$5</f>
        <v>16</v>
      </c>
      <c r="M42" s="26">
        <f>[1]Feuil1!$FV$5</f>
        <v>1</v>
      </c>
      <c r="N42" s="32">
        <f t="shared" si="0"/>
        <v>0.25767543859649122</v>
      </c>
      <c r="O42" s="47">
        <f t="shared" si="1"/>
        <v>1.361890694239291</v>
      </c>
      <c r="P42" s="34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29" s="36" customFormat="1" ht="42.75" customHeight="1" thickBot="1" x14ac:dyDescent="0.4">
      <c r="A43" s="37">
        <f>A7</f>
        <v>41557</v>
      </c>
      <c r="B43" s="21">
        <f>[1]Feuil1!$EN$6</f>
        <v>1379</v>
      </c>
      <c r="C43" s="21">
        <f>[1]Feuil1!$EO$6</f>
        <v>848</v>
      </c>
      <c r="D43" s="21">
        <f>[1]Feuil1!$EP$6</f>
        <v>531</v>
      </c>
      <c r="E43" s="21">
        <f>[1]Feuil1!$ES$6</f>
        <v>705</v>
      </c>
      <c r="F43" s="21">
        <f>[1]Feuil1!$ET$6</f>
        <v>425</v>
      </c>
      <c r="G43" s="21">
        <f>[1]Feuil1!$EU$6</f>
        <v>196</v>
      </c>
      <c r="H43" s="21">
        <f>[1]Feuil1!$FJ$6</f>
        <v>358</v>
      </c>
      <c r="I43" s="21">
        <f>[1]Feuil1!$FK$6</f>
        <v>308</v>
      </c>
      <c r="J43" s="21">
        <f>[1]Feuil1!$FR$6</f>
        <v>739</v>
      </c>
      <c r="K43" s="21">
        <f>[1]Feuil1!$FS$6</f>
        <v>610</v>
      </c>
      <c r="L43" s="21">
        <f>[1]Feuil1!$FU$6</f>
        <v>21</v>
      </c>
      <c r="M43" s="27">
        <f>[1]Feuil1!$FV$6</f>
        <v>4</v>
      </c>
      <c r="N43" s="42">
        <f t="shared" si="0"/>
        <v>0.27801418439716313</v>
      </c>
      <c r="O43" s="47">
        <f t="shared" si="1"/>
        <v>1.2114754098360656</v>
      </c>
      <c r="P43" s="34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1:29" s="11" customFormat="1" ht="42.75" customHeight="1" thickTop="1" thickBot="1" x14ac:dyDescent="0.4">
      <c r="A44" s="19" t="str">
        <f t="shared" ref="A44" si="42">A8</f>
        <v>10/109/2014</v>
      </c>
      <c r="B44" s="17">
        <f>[1]Feuil1!$EN$7</f>
        <v>1191</v>
      </c>
      <c r="C44" s="17">
        <f>[1]Feuil1!$EO$7</f>
        <v>765</v>
      </c>
      <c r="D44" s="17">
        <f>[1]Feuil1!$EP$7</f>
        <v>426</v>
      </c>
      <c r="E44" s="17">
        <f>[1]Feuil1!$ES$7</f>
        <v>1069</v>
      </c>
      <c r="F44" s="17">
        <f>[1]Feuil1!$ET$7</f>
        <v>626</v>
      </c>
      <c r="G44" s="17">
        <f>[1]Feuil1!$EU$7</f>
        <v>357</v>
      </c>
      <c r="H44" s="17">
        <f>[1]Feuil1!$FJ$7</f>
        <v>47</v>
      </c>
      <c r="I44" s="17">
        <f>[1]Feuil1!$FK$7</f>
        <v>24</v>
      </c>
      <c r="J44" s="17">
        <f>[1]Feuil1!$FR$7</f>
        <v>326</v>
      </c>
      <c r="K44" s="17">
        <f>[1]Feuil1!$FS$7</f>
        <v>838</v>
      </c>
      <c r="L44" s="17">
        <f>[1]Feuil1!$FU$7</f>
        <v>18</v>
      </c>
      <c r="M44" s="18">
        <f>[1]Feuil1!$FV$7</f>
        <v>4</v>
      </c>
      <c r="N44" s="32">
        <f t="shared" si="0"/>
        <v>0.33395696913002804</v>
      </c>
      <c r="O44" s="47">
        <f t="shared" si="1"/>
        <v>0.38902147971360385</v>
      </c>
      <c r="P44" s="38">
        <f>F44-F43</f>
        <v>201</v>
      </c>
      <c r="Q44" s="38">
        <f>G44-G43</f>
        <v>161</v>
      </c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</row>
    <row r="45" spans="1:29" s="41" customFormat="1" ht="42.75" customHeight="1" thickBot="1" x14ac:dyDescent="0.4">
      <c r="A45" s="44" t="s">
        <v>22</v>
      </c>
      <c r="B45" s="39">
        <f>B44/B43</f>
        <v>0.8636693255982596</v>
      </c>
      <c r="C45" s="39">
        <f t="shared" ref="C45" si="43">C44/C43</f>
        <v>0.902122641509434</v>
      </c>
      <c r="D45" s="39">
        <f t="shared" ref="D45" si="44">D44/D43</f>
        <v>0.80225988700564976</v>
      </c>
      <c r="E45" s="39">
        <f t="shared" ref="E45" si="45">E44/E43</f>
        <v>1.5163120567375887</v>
      </c>
      <c r="F45" s="39">
        <f t="shared" ref="F45" si="46">F44/F43</f>
        <v>1.4729411764705882</v>
      </c>
      <c r="G45" s="39">
        <f t="shared" ref="G45" si="47">G44/G43</f>
        <v>1.8214285714285714</v>
      </c>
      <c r="H45" s="39">
        <f t="shared" ref="H45" si="48">H44/H43</f>
        <v>0.13128491620111732</v>
      </c>
      <c r="I45" s="39">
        <f t="shared" ref="I45" si="49">I44/I43</f>
        <v>7.792207792207792E-2</v>
      </c>
      <c r="J45" s="39">
        <f t="shared" ref="J45" si="50">J44/J43</f>
        <v>0.44113667117726657</v>
      </c>
      <c r="K45" s="39">
        <f t="shared" ref="K45" si="51">K44/K43</f>
        <v>1.3737704918032787</v>
      </c>
      <c r="L45" s="39">
        <f t="shared" ref="L45" si="52">L44/L43</f>
        <v>0.8571428571428571</v>
      </c>
      <c r="M45" s="48">
        <f t="shared" ref="M45" si="53">M44/M43</f>
        <v>1</v>
      </c>
      <c r="N45" s="49">
        <f t="shared" ref="N45" si="54">N44/N43</f>
        <v>1.201222771615662</v>
      </c>
      <c r="O45" s="47"/>
      <c r="P45" s="40"/>
      <c r="Q45" s="40"/>
    </row>
    <row r="46" spans="1:29" s="2" customFormat="1" ht="42.75" customHeight="1" thickTop="1" x14ac:dyDescent="0.35">
      <c r="A46" s="28"/>
      <c r="B46" s="64" t="s">
        <v>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22"/>
      <c r="O46" s="52"/>
      <c r="P46" s="53"/>
      <c r="Q46" s="53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</row>
    <row r="47" spans="1:29" ht="42.75" customHeight="1" x14ac:dyDescent="0.35">
      <c r="A47" s="29"/>
      <c r="B47" s="70" t="s">
        <v>6</v>
      </c>
      <c r="C47" s="71"/>
      <c r="D47" s="71"/>
      <c r="E47" s="61" t="s">
        <v>17</v>
      </c>
      <c r="F47" s="63" t="s">
        <v>8</v>
      </c>
      <c r="G47" s="63"/>
      <c r="H47" s="72" t="s">
        <v>9</v>
      </c>
      <c r="I47" s="72"/>
      <c r="J47" s="66" t="s">
        <v>10</v>
      </c>
      <c r="K47" s="68" t="s">
        <v>11</v>
      </c>
      <c r="L47" s="69" t="s">
        <v>12</v>
      </c>
      <c r="M47" s="69"/>
      <c r="N47" s="22"/>
      <c r="O47" s="52"/>
      <c r="P47" s="55"/>
      <c r="Q47" s="55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ht="42.75" customHeight="1" x14ac:dyDescent="0.35">
      <c r="A48" s="29"/>
      <c r="B48" s="9" t="s">
        <v>13</v>
      </c>
      <c r="C48" s="10" t="s">
        <v>14</v>
      </c>
      <c r="D48" s="10" t="s">
        <v>15</v>
      </c>
      <c r="E48" s="62"/>
      <c r="F48" s="10" t="s">
        <v>14</v>
      </c>
      <c r="G48" s="10" t="s">
        <v>15</v>
      </c>
      <c r="H48" s="15" t="s">
        <v>14</v>
      </c>
      <c r="I48" s="15" t="s">
        <v>15</v>
      </c>
      <c r="J48" s="67"/>
      <c r="K48" s="68"/>
      <c r="L48" s="10" t="s">
        <v>14</v>
      </c>
      <c r="M48" s="10" t="s">
        <v>15</v>
      </c>
      <c r="N48" s="22"/>
      <c r="O48" s="52"/>
      <c r="P48" s="55"/>
      <c r="Q48" s="55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s="33" customFormat="1" ht="42.75" customHeight="1" x14ac:dyDescent="0.35">
      <c r="A49" s="31">
        <f>A4</f>
        <v>40461</v>
      </c>
      <c r="B49" s="4">
        <f>[1]Feuil1!$FW$3</f>
        <v>3204</v>
      </c>
      <c r="C49" s="4">
        <f>[1]Feuil1!$FX$3</f>
        <v>2198</v>
      </c>
      <c r="D49" s="4">
        <f>[1]Feuil1!$FY$3</f>
        <v>1006</v>
      </c>
      <c r="E49" s="4">
        <f>[1]Feuil1!$GB$3</f>
        <v>3000</v>
      </c>
      <c r="F49" s="4">
        <f>[1]Feuil1!$GC$3</f>
        <v>1849</v>
      </c>
      <c r="G49" s="4">
        <f>[1]Feuil1!$GD$3</f>
        <v>822</v>
      </c>
      <c r="H49" s="4">
        <f>[1]Feuil1!$GS$3</f>
        <v>92</v>
      </c>
      <c r="I49" s="4">
        <f>[1]Feuil1!$GT$3</f>
        <v>49</v>
      </c>
      <c r="J49" s="4">
        <f>[1]Feuil1!$HA$3</f>
        <v>595</v>
      </c>
      <c r="K49" s="4">
        <f>[1]Feuil1!$HB$3</f>
        <v>2515</v>
      </c>
      <c r="L49" s="4">
        <f>[1]Feuil1!$HD$3</f>
        <v>55</v>
      </c>
      <c r="M49" s="25">
        <f>[1]Feuil1!$HE$3</f>
        <v>29</v>
      </c>
      <c r="N49" s="32">
        <f t="shared" si="0"/>
        <v>0.27400000000000002</v>
      </c>
      <c r="O49" s="47">
        <f t="shared" si="1"/>
        <v>0.23658051689860835</v>
      </c>
      <c r="P49" s="50"/>
      <c r="Q49" s="50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</row>
    <row r="50" spans="1:29" s="34" customFormat="1" ht="42.75" customHeight="1" x14ac:dyDescent="0.35">
      <c r="A50" s="31">
        <f>A5</f>
        <v>40826</v>
      </c>
      <c r="B50" s="4">
        <f>[1]Feuil1!$FW$4</f>
        <v>4455</v>
      </c>
      <c r="C50" s="4">
        <f>[1]Feuil1!$FX$4</f>
        <v>3103</v>
      </c>
      <c r="D50" s="4">
        <f>[1]Feuil1!$FY$4</f>
        <v>1352</v>
      </c>
      <c r="E50" s="4">
        <f>[1]Feuil1!$GB$4</f>
        <v>3950</v>
      </c>
      <c r="F50" s="4">
        <f>[1]Feuil1!$GC$4</f>
        <v>2477</v>
      </c>
      <c r="G50" s="4">
        <f>[1]Feuil1!$GD$4</f>
        <v>1094</v>
      </c>
      <c r="H50" s="4">
        <f>[1]Feuil1!$GS$4</f>
        <v>299</v>
      </c>
      <c r="I50" s="4">
        <f>[1]Feuil1!$GT$4</f>
        <v>98</v>
      </c>
      <c r="J50" s="4">
        <f>[1]Feuil1!$HA$4</f>
        <v>1128</v>
      </c>
      <c r="K50" s="4">
        <f>[1]Feuil1!$HB$4</f>
        <v>3110</v>
      </c>
      <c r="L50" s="4">
        <f>[1]Feuil1!$HD$4</f>
        <v>144</v>
      </c>
      <c r="M50" s="25">
        <f>[1]Feuil1!$HE$4</f>
        <v>62</v>
      </c>
      <c r="N50" s="32">
        <f t="shared" si="0"/>
        <v>0.2769620253164557</v>
      </c>
      <c r="O50" s="47">
        <f t="shared" si="1"/>
        <v>0.36270096463022505</v>
      </c>
    </row>
    <row r="51" spans="1:29" s="36" customFormat="1" ht="42.75" customHeight="1" x14ac:dyDescent="0.35">
      <c r="A51" s="31">
        <f>A6</f>
        <v>41192</v>
      </c>
      <c r="B51" s="12">
        <f>[1]Feuil1!$FW$5</f>
        <v>5634</v>
      </c>
      <c r="C51" s="12">
        <f>[1]Feuil1!$FX$5</f>
        <v>3846</v>
      </c>
      <c r="D51" s="12">
        <f>[1]Feuil1!$FY$5</f>
        <v>1788</v>
      </c>
      <c r="E51" s="12">
        <f>[1]Feuil1!$GB$5</f>
        <v>4541</v>
      </c>
      <c r="F51" s="12">
        <f>[1]Feuil1!$GC$5</f>
        <v>2878</v>
      </c>
      <c r="G51" s="12">
        <f>[1]Feuil1!$GD$5</f>
        <v>1249</v>
      </c>
      <c r="H51" s="12">
        <f>[1]Feuil1!$GS$5</f>
        <v>574</v>
      </c>
      <c r="I51" s="12">
        <f>[1]Feuil1!$GT$5</f>
        <v>389</v>
      </c>
      <c r="J51" s="6">
        <f>[1]Feuil1!$HA$5</f>
        <v>1882</v>
      </c>
      <c r="K51" s="6">
        <f>[1]Feuil1!$HB$5</f>
        <v>3516</v>
      </c>
      <c r="L51" s="6">
        <f>[1]Feuil1!$HD$5</f>
        <v>147</v>
      </c>
      <c r="M51" s="26">
        <f>[1]Feuil1!$HE$5</f>
        <v>61</v>
      </c>
      <c r="N51" s="32">
        <f t="shared" si="0"/>
        <v>0.27504954855758645</v>
      </c>
      <c r="O51" s="47">
        <f t="shared" si="1"/>
        <v>0.53526734926052333</v>
      </c>
      <c r="P51" s="34"/>
      <c r="Q51" s="34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29" s="36" customFormat="1" ht="42.75" customHeight="1" thickBot="1" x14ac:dyDescent="0.4">
      <c r="A52" s="37">
        <f>A7</f>
        <v>41557</v>
      </c>
      <c r="B52" s="20">
        <f>[1]Feuil1!$FW$6</f>
        <v>4765</v>
      </c>
      <c r="C52" s="20">
        <f>[1]Feuil1!$FX$6</f>
        <v>3220</v>
      </c>
      <c r="D52" s="20">
        <f>[1]Feuil1!$FY$6</f>
        <v>1545</v>
      </c>
      <c r="E52" s="20">
        <f>[1]Feuil1!$GB$6</f>
        <v>3994</v>
      </c>
      <c r="F52" s="20">
        <f>[1]Feuil1!$GC$6</f>
        <v>2481</v>
      </c>
      <c r="G52" s="20">
        <f>[1]Feuil1!$GD$6</f>
        <v>1109</v>
      </c>
      <c r="H52" s="20">
        <f>[1]Feuil1!$GS$6</f>
        <v>380</v>
      </c>
      <c r="I52" s="20">
        <f>[1]Feuil1!$GT$6</f>
        <v>271</v>
      </c>
      <c r="J52" s="21">
        <f>[1]Feuil1!$HA$6</f>
        <v>1124</v>
      </c>
      <c r="K52" s="21">
        <f>[1]Feuil1!$HB$6</f>
        <v>3409</v>
      </c>
      <c r="L52" s="21">
        <f>[1]Feuil1!$HD$6</f>
        <v>142</v>
      </c>
      <c r="M52" s="27">
        <f>[1]Feuil1!$HE$6</f>
        <v>74</v>
      </c>
      <c r="N52" s="32">
        <f t="shared" si="0"/>
        <v>0.27766649974962443</v>
      </c>
      <c r="O52" s="47">
        <f t="shared" si="1"/>
        <v>0.32971545907890876</v>
      </c>
      <c r="P52" s="34"/>
      <c r="Q52" s="34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1:29" s="11" customFormat="1" ht="42.75" customHeight="1" thickTop="1" thickBot="1" x14ac:dyDescent="0.4">
      <c r="A53" s="19" t="str">
        <f t="shared" ref="A53" si="55">A8</f>
        <v>10/109/2014</v>
      </c>
      <c r="B53" s="17">
        <f>[1]Feuil1!$FW$7</f>
        <v>5814</v>
      </c>
      <c r="C53" s="17">
        <f>[1]Feuil1!$FX$7</f>
        <v>3923</v>
      </c>
      <c r="D53" s="17">
        <f>[1]Feuil1!$FY$7</f>
        <v>1891</v>
      </c>
      <c r="E53" s="17">
        <f>[1]Feuil1!$GB$7</f>
        <v>5040</v>
      </c>
      <c r="F53" s="17">
        <f>[1]Feuil1!$GC$7</f>
        <v>3136</v>
      </c>
      <c r="G53" s="17">
        <f>[1]Feuil1!$GD$7</f>
        <v>1441</v>
      </c>
      <c r="H53" s="17">
        <f>[1]Feuil1!$GS$7</f>
        <v>352</v>
      </c>
      <c r="I53" s="17">
        <f>[1]Feuil1!$GT$7</f>
        <v>253</v>
      </c>
      <c r="J53" s="17">
        <f>[1]Feuil1!$HA$7</f>
        <v>1615</v>
      </c>
      <c r="K53" s="17">
        <f>[1]Feuil1!$HB$7</f>
        <v>3919</v>
      </c>
      <c r="L53" s="17">
        <f>[1]Feuil1!$HD$7</f>
        <v>199</v>
      </c>
      <c r="M53" s="18">
        <f>[1]Feuil1!$HE$7</f>
        <v>73</v>
      </c>
      <c r="N53" s="32">
        <f t="shared" si="0"/>
        <v>0.2859126984126984</v>
      </c>
      <c r="O53" s="47">
        <f t="shared" si="1"/>
        <v>0.41209492217402399</v>
      </c>
      <c r="P53" s="38">
        <f>F53-F52</f>
        <v>655</v>
      </c>
      <c r="Q53" s="38">
        <f>G53-G52</f>
        <v>332</v>
      </c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</row>
    <row r="54" spans="1:29" s="41" customFormat="1" ht="42.75" customHeight="1" thickBot="1" x14ac:dyDescent="0.4">
      <c r="A54" s="44" t="s">
        <v>22</v>
      </c>
      <c r="B54" s="43">
        <f>B53/B52</f>
        <v>1.2201469045120672</v>
      </c>
      <c r="C54" s="43">
        <f t="shared" ref="C54" si="56">C53/C52</f>
        <v>1.2183229813664596</v>
      </c>
      <c r="D54" s="43">
        <f t="shared" ref="D54" si="57">D53/D52</f>
        <v>1.2239482200647249</v>
      </c>
      <c r="E54" s="43">
        <f t="shared" ref="E54" si="58">E53/E52</f>
        <v>1.2618928392588884</v>
      </c>
      <c r="F54" s="43">
        <f t="shared" ref="F54" si="59">F53/F52</f>
        <v>1.2640064490124949</v>
      </c>
      <c r="G54" s="43">
        <f t="shared" ref="G54" si="60">G53/G52</f>
        <v>1.2993688007213706</v>
      </c>
      <c r="H54" s="43">
        <f t="shared" ref="H54" si="61">H53/H52</f>
        <v>0.9263157894736842</v>
      </c>
      <c r="I54" s="43">
        <f t="shared" ref="I54" si="62">I53/I52</f>
        <v>0.93357933579335795</v>
      </c>
      <c r="J54" s="43">
        <f t="shared" ref="J54" si="63">J53/J52</f>
        <v>1.436832740213523</v>
      </c>
      <c r="K54" s="43">
        <f t="shared" ref="K54" si="64">K53/K52</f>
        <v>1.1496039894397183</v>
      </c>
      <c r="L54" s="43">
        <f t="shared" ref="L54" si="65">L53/L52</f>
        <v>1.4014084507042253</v>
      </c>
      <c r="M54" s="45">
        <f t="shared" ref="M54" si="66">M53/M52</f>
        <v>0.98648648648648651</v>
      </c>
      <c r="N54" s="46">
        <f t="shared" ref="N54" si="67">N53/N52</f>
        <v>1.0296982123176892</v>
      </c>
      <c r="O54" s="47"/>
      <c r="P54" s="40"/>
      <c r="Q54" s="40"/>
    </row>
    <row r="55" spans="1:29" ht="42.75" customHeight="1" x14ac:dyDescent="0.35">
      <c r="O55" s="55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ht="42.75" customHeight="1" x14ac:dyDescent="0.35">
      <c r="E56" s="14"/>
    </row>
  </sheetData>
  <mergeCells count="51">
    <mergeCell ref="B1:M1"/>
    <mergeCell ref="B10:M10"/>
    <mergeCell ref="J2:J3"/>
    <mergeCell ref="K2:K3"/>
    <mergeCell ref="L2:M2"/>
    <mergeCell ref="B2:D2"/>
    <mergeCell ref="E2:E3"/>
    <mergeCell ref="F2:G2"/>
    <mergeCell ref="H2:I2"/>
    <mergeCell ref="B19:M19"/>
    <mergeCell ref="J11:J12"/>
    <mergeCell ref="K11:K12"/>
    <mergeCell ref="L11:M11"/>
    <mergeCell ref="B11:D11"/>
    <mergeCell ref="E11:E12"/>
    <mergeCell ref="F11:G11"/>
    <mergeCell ref="H11:I11"/>
    <mergeCell ref="K20:K21"/>
    <mergeCell ref="L20:M20"/>
    <mergeCell ref="B20:D20"/>
    <mergeCell ref="E20:E21"/>
    <mergeCell ref="F20:G20"/>
    <mergeCell ref="H20:I20"/>
    <mergeCell ref="E38:E39"/>
    <mergeCell ref="F38:G38"/>
    <mergeCell ref="B47:D47"/>
    <mergeCell ref="B46:M46"/>
    <mergeCell ref="J47:J48"/>
    <mergeCell ref="K47:K48"/>
    <mergeCell ref="L47:M47"/>
    <mergeCell ref="J38:J39"/>
    <mergeCell ref="K38:K39"/>
    <mergeCell ref="L38:M38"/>
    <mergeCell ref="H38:I38"/>
    <mergeCell ref="H47:I47"/>
    <mergeCell ref="P2:P3"/>
    <mergeCell ref="Q2:Q3"/>
    <mergeCell ref="O2:O3"/>
    <mergeCell ref="E47:E48"/>
    <mergeCell ref="F47:G47"/>
    <mergeCell ref="B37:M37"/>
    <mergeCell ref="J29:J30"/>
    <mergeCell ref="K29:K30"/>
    <mergeCell ref="L29:M29"/>
    <mergeCell ref="B29:D29"/>
    <mergeCell ref="E29:E30"/>
    <mergeCell ref="F29:G29"/>
    <mergeCell ref="H29:I29"/>
    <mergeCell ref="B28:M28"/>
    <mergeCell ref="J20:J21"/>
    <mergeCell ref="B38:D38"/>
  </mergeCells>
  <pageMargins left="0.23622047244094491" right="0.23622047244094491" top="0.74803149606299213" bottom="0.74803149606299213" header="0.31496062992125984" footer="0.31496062992125984"/>
  <pageSetup paperSize="9" scale="32" orientation="portrait" copies="30" r:id="rId1"/>
  <headerFooter>
    <oddHeader xml:space="preserve">&amp;L&amp;"-,Gras"&amp;14Situation des licences au 10 octobre  2014&amp;R&amp;"Comic Sans MS,Gras"&amp;14LIGUE DE NORMANDIE DE HANDBALL  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Normandie</vt:lpstr>
      <vt:lpstr>Normandie!Zone_d_impression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LNHB</cp:lastModifiedBy>
  <cp:lastPrinted>2014-06-03T09:18:26Z</cp:lastPrinted>
  <dcterms:created xsi:type="dcterms:W3CDTF">2010-11-24T17:00:50Z</dcterms:created>
  <dcterms:modified xsi:type="dcterms:W3CDTF">2014-10-10T06:35:21Z</dcterms:modified>
</cp:coreProperties>
</file>