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BN3" i="1"/>
  <c r="BL3"/>
  <c r="BK3"/>
  <c r="BQ3"/>
  <c r="BR3"/>
  <c r="BS3"/>
  <c r="BT3"/>
  <c r="B14"/>
  <c r="B17"/>
  <c r="B16"/>
  <c r="B18"/>
  <c r="B19"/>
  <c r="B20"/>
  <c r="B21"/>
  <c r="B22"/>
  <c r="B23"/>
  <c r="B24"/>
  <c r="B25"/>
  <c r="B26"/>
  <c r="B27"/>
  <c r="B28"/>
  <c r="B29"/>
  <c r="B30"/>
  <c r="B31"/>
  <c r="B32"/>
  <c r="B33"/>
  <c r="B34"/>
  <c r="B5"/>
  <c r="B6"/>
  <c r="B7"/>
  <c r="B8"/>
  <c r="B9"/>
  <c r="B10"/>
  <c r="B11"/>
  <c r="B12"/>
  <c r="B13"/>
  <c r="B15"/>
  <c r="BI3"/>
  <c r="BJ3"/>
  <c r="BM3"/>
  <c r="BO3"/>
  <c r="BP3"/>
  <c r="B4"/>
  <c r="BG3"/>
  <c r="BF3"/>
  <c r="BH3"/>
  <c r="BE3"/>
  <c r="BD3"/>
  <c r="AX3"/>
  <c r="BC3"/>
  <c r="AZ3"/>
  <c r="BB3"/>
  <c r="BA3"/>
  <c r="AW3"/>
  <c r="AY3"/>
  <c r="AU3"/>
  <c r="AV3"/>
  <c r="AT3"/>
  <c r="AR3"/>
  <c r="AS3"/>
  <c r="AO3"/>
  <c r="AP3"/>
  <c r="AQ3"/>
  <c r="AL3"/>
  <c r="AK3"/>
  <c r="AM3"/>
  <c r="AN3"/>
  <c r="AJ3"/>
  <c r="AI3"/>
  <c r="AH3"/>
  <c r="AG3"/>
  <c r="AF3"/>
  <c r="AE3"/>
  <c r="AD3"/>
  <c r="AC3"/>
  <c r="V3"/>
  <c r="AA3"/>
  <c r="AB3"/>
  <c r="Z3"/>
  <c r="Y3"/>
  <c r="X3"/>
  <c r="W3"/>
  <c r="U3"/>
  <c r="K3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<sst xmlns="http://schemas.openxmlformats.org/spreadsheetml/2006/main" count="105" uniqueCount="87">
  <si>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</si>
  <si>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</si>
  <si>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</si>
  <si>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</si>
  <si>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</si>
  <si>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</si>
  <si>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</si>
  <si>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</si>
  <si>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</si>
  <si>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</si>
  <si>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</si>
  <si>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</si>
  <si>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</si>
  <si>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</si>
  <si>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</si>
  <si>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</si>
  <si>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</si>
  <si>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</si>
  <si>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</si>
  <si>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</si>
  <si>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</si>
  <si>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</si>
  <si>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</si>
  <si>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</si>
  <si>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</si>
  <si>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</si>
  <si>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</si>
  <si>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</si>
  <si>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</si>
  <si>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</si>
  <si>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</si>
  <si>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</si>
  <si>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</si>
  <si>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</si>
  <si>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</si>
  <si>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</si>
  <si>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</si>
  <si>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</si>
  <si>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</si>
  <si>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</si>
  <si>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</si>
  <si>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</si>
  <si>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</si>
  <si>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</si>
  <si>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</si>
  <si>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</si>
  <si>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</si>
  <si>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</si>
  <si>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</si>
  <si>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</si>
  <si>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</si>
  <si>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</si>
  <si>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</si>
  <si>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</si>
  <si>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</si>
  <si>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</si>
  <si>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</si>
  <si>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</si>
  <si>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</si>
  <si>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</si>
  <si>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</si>
  <si>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</si>
  <si>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</si>
  <si>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</si>
  <si>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</si>
  <si>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</si>
  <si>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</si>
  <si>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</si>
  <si>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</si>
  <si>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</si>
  <si>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</si>
  <si>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</si>
  <si>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</si>
  <si>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</si>
  <si>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</si>
  <si>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</si>
  <si>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</si>
  <si>
    <t>Baziège</t>
  </si>
  <si>
    <t>Montagne</t>
  </si>
  <si>
    <t>Barousse Bales</t>
  </si>
  <si>
    <t>Saman</t>
  </si>
  <si>
    <t>Auterive</t>
  </si>
  <si>
    <t>Labège</t>
  </si>
  <si>
    <t>Lapébie</t>
  </si>
  <si>
    <t>Portet</t>
  </si>
  <si>
    <t>Salles/Garonne</t>
  </si>
  <si>
    <t>La Casartelli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</si>
</sst>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5"/>
  <sheetViews>
    <sheetView tabSelected="1" workbookViewId="0">
      <pane xSplit="2" topLeftCell="BN1" activePane="topRight" state="frozen"/>
      <selection pane="topRight" activeCell="BY3" sqref="BY3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  <col min="56" max="56" width="14.140625" bestFit="1" customWidth="1"/>
    <col min="65" max="65" width="12.42578125" bestFit="1" customWidth="1"/>
    <col min="66" max="66" width="14.7109375" bestFit="1" customWidth="1"/>
  </cols>
  <sheetData>
    <row r="1" spans="1:72" s="15" customFormat="1">
      <c r="A1" s="13"/>
      <c r="B1" s="14" t="s">
        <v>30</v>
      </c>
      <c r="C1" s="12">
        <v>41644</v>
      </c>
      <c r="D1" s="11">
        <v>41651</v>
      </c>
      <c r="E1" s="11">
        <v>41658</v>
      </c>
      <c r="F1" s="11">
        <v>41665</v>
      </c>
      <c r="G1" s="11">
        <v>41672</v>
      </c>
      <c r="H1" s="11">
        <v>41679</v>
      </c>
      <c r="I1" s="11">
        <v>41686</v>
      </c>
      <c r="J1" s="11">
        <v>41693</v>
      </c>
      <c r="K1" s="11">
        <v>41700</v>
      </c>
      <c r="L1" s="31">
        <v>41707</v>
      </c>
      <c r="M1" s="32"/>
      <c r="N1" s="31">
        <v>41714</v>
      </c>
      <c r="O1" s="32"/>
      <c r="P1" s="31" t="s">
        <v>39</v>
      </c>
      <c r="Q1" s="32"/>
      <c r="R1" s="11">
        <v>41728</v>
      </c>
      <c r="S1" s="31" t="s">
        <v>47</v>
      </c>
      <c r="T1" s="33"/>
      <c r="U1" s="32"/>
      <c r="V1" s="11" t="s">
        <v>50</v>
      </c>
      <c r="W1" s="31">
        <v>41749</v>
      </c>
      <c r="X1" s="32"/>
      <c r="Y1" s="11">
        <v>41756</v>
      </c>
      <c r="Z1" s="11">
        <v>41760</v>
      </c>
      <c r="AA1" s="31">
        <v>41763</v>
      </c>
      <c r="AB1" s="32"/>
      <c r="AC1" s="11">
        <v>41767</v>
      </c>
      <c r="AD1" s="11">
        <v>41770</v>
      </c>
      <c r="AE1" s="31">
        <v>41777</v>
      </c>
      <c r="AF1" s="32"/>
      <c r="AG1" s="11">
        <v>41784</v>
      </c>
      <c r="AH1" s="11">
        <v>41788</v>
      </c>
      <c r="AI1" s="11">
        <v>41791</v>
      </c>
      <c r="AJ1" s="11">
        <v>41798</v>
      </c>
      <c r="AK1" s="11">
        <v>41805</v>
      </c>
      <c r="AL1" s="31">
        <v>41806</v>
      </c>
      <c r="AM1" s="33"/>
      <c r="AN1" s="32"/>
      <c r="AO1" s="31" t="s">
        <v>67</v>
      </c>
      <c r="AP1" s="33"/>
      <c r="AQ1" s="32"/>
      <c r="AR1" s="31" t="s">
        <v>70</v>
      </c>
      <c r="AS1" s="32"/>
      <c r="AT1" s="11">
        <v>41826</v>
      </c>
      <c r="AU1" s="31">
        <v>41833</v>
      </c>
      <c r="AV1" s="32"/>
      <c r="AW1" s="11">
        <v>41836</v>
      </c>
      <c r="AX1" s="31">
        <v>41840</v>
      </c>
      <c r="AY1" s="32"/>
      <c r="AZ1" s="29">
        <v>41843</v>
      </c>
      <c r="BA1" s="11">
        <v>41847</v>
      </c>
      <c r="BB1" s="11">
        <v>41854</v>
      </c>
      <c r="BC1" s="11">
        <v>41857</v>
      </c>
      <c r="BD1" s="11">
        <v>41861</v>
      </c>
      <c r="BE1" s="11">
        <v>41868</v>
      </c>
      <c r="BF1" s="11">
        <v>41871</v>
      </c>
      <c r="BG1" s="11">
        <v>41874</v>
      </c>
      <c r="BH1" s="11">
        <v>41875</v>
      </c>
      <c r="BI1" s="31">
        <v>41882</v>
      </c>
      <c r="BJ1" s="32"/>
      <c r="BK1" s="31">
        <v>41889</v>
      </c>
      <c r="BL1" s="32"/>
      <c r="BM1" s="31">
        <v>41896</v>
      </c>
      <c r="BN1" s="33"/>
      <c r="BO1" s="32"/>
      <c r="BP1" s="11"/>
      <c r="BQ1" s="11"/>
      <c r="BR1" s="11"/>
      <c r="BS1" s="11"/>
      <c r="BT1" s="11"/>
    </row>
    <row r="2" spans="1:72" s="7" customFormat="1" ht="15.75" thickBot="1">
      <c r="A2" s="10"/>
      <c r="B2" s="18" t="s">
        <v>29</v>
      </c>
      <c r="C2" s="9" t="s">
        <v>28</v>
      </c>
      <c r="D2" s="8" t="s">
        <v>28</v>
      </c>
      <c r="E2" s="8" t="s">
        <v>28</v>
      </c>
      <c r="F2" s="8" t="s">
        <v>28</v>
      </c>
      <c r="G2" s="23" t="s">
        <v>31</v>
      </c>
      <c r="H2" s="8" t="s">
        <v>28</v>
      </c>
      <c r="I2" s="23" t="s">
        <v>31</v>
      </c>
      <c r="J2" s="23" t="s">
        <v>32</v>
      </c>
      <c r="K2" s="23" t="s">
        <v>33</v>
      </c>
      <c r="L2" s="23" t="s">
        <v>34</v>
      </c>
      <c r="M2" s="25" t="s">
        <v>35</v>
      </c>
      <c r="N2" s="23" t="s">
        <v>37</v>
      </c>
      <c r="O2" s="25" t="s">
        <v>36</v>
      </c>
      <c r="P2" s="26" t="s">
        <v>38</v>
      </c>
      <c r="Q2" s="23" t="s">
        <v>40</v>
      </c>
      <c r="R2" s="23" t="s">
        <v>46</v>
      </c>
      <c r="S2" s="26" t="s">
        <v>38</v>
      </c>
      <c r="T2" s="24" t="s">
        <v>48</v>
      </c>
      <c r="U2" s="23" t="s">
        <v>49</v>
      </c>
      <c r="V2" s="8" t="s">
        <v>51</v>
      </c>
      <c r="W2" s="25" t="s">
        <v>52</v>
      </c>
      <c r="X2" s="23" t="s">
        <v>53</v>
      </c>
      <c r="Y2" s="24" t="s">
        <v>54</v>
      </c>
      <c r="Z2" s="23" t="s">
        <v>55</v>
      </c>
      <c r="AA2" s="25" t="s">
        <v>56</v>
      </c>
      <c r="AB2" s="23" t="s">
        <v>57</v>
      </c>
      <c r="AC2" s="23" t="s">
        <v>58</v>
      </c>
      <c r="AD2" s="23" t="s">
        <v>59</v>
      </c>
      <c r="AE2" s="23" t="s">
        <v>60</v>
      </c>
      <c r="AF2" s="25" t="s">
        <v>61</v>
      </c>
      <c r="AG2" s="8" t="s">
        <v>28</v>
      </c>
      <c r="AH2" s="24" t="s">
        <v>62</v>
      </c>
      <c r="AI2" s="8" t="s">
        <v>63</v>
      </c>
      <c r="AJ2" s="23" t="s">
        <v>64</v>
      </c>
      <c r="AK2" s="23" t="s">
        <v>65</v>
      </c>
      <c r="AL2" s="8" t="s">
        <v>28</v>
      </c>
      <c r="AM2" s="25" t="s">
        <v>66</v>
      </c>
      <c r="AN2" s="23" t="s">
        <v>36</v>
      </c>
      <c r="AO2" s="8" t="s">
        <v>63</v>
      </c>
      <c r="AP2" s="23" t="s">
        <v>68</v>
      </c>
      <c r="AQ2" s="27" t="s">
        <v>69</v>
      </c>
      <c r="AR2" s="24" t="s">
        <v>71</v>
      </c>
      <c r="AS2" s="8" t="s">
        <v>28</v>
      </c>
      <c r="AT2" s="28" t="s">
        <v>72</v>
      </c>
      <c r="AU2" s="27" t="s">
        <v>60</v>
      </c>
      <c r="AV2" s="28" t="s">
        <v>73</v>
      </c>
      <c r="AW2" s="27" t="s">
        <v>74</v>
      </c>
      <c r="AX2" s="24" t="s">
        <v>75</v>
      </c>
      <c r="AY2" s="28" t="s">
        <v>76</v>
      </c>
      <c r="AZ2" s="27" t="s">
        <v>74</v>
      </c>
      <c r="BA2" s="28" t="s">
        <v>77</v>
      </c>
      <c r="BB2" s="8" t="s">
        <v>78</v>
      </c>
      <c r="BC2" s="27" t="s">
        <v>74</v>
      </c>
      <c r="BD2" s="24" t="s">
        <v>79</v>
      </c>
      <c r="BE2" s="8" t="s">
        <v>28</v>
      </c>
      <c r="BF2" s="27" t="s">
        <v>74</v>
      </c>
      <c r="BG2" s="27" t="s">
        <v>80</v>
      </c>
      <c r="BH2" s="8" t="s">
        <v>81</v>
      </c>
      <c r="BI2" s="27" t="s">
        <v>82</v>
      </c>
      <c r="BJ2" s="8" t="s">
        <v>28</v>
      </c>
      <c r="BK2" s="24" t="s">
        <v>83</v>
      </c>
      <c r="BL2" s="23" t="s">
        <v>84</v>
      </c>
      <c r="BM2" s="27" t="s">
        <v>68</v>
      </c>
      <c r="BN2" s="23" t="s">
        <v>85</v>
      </c>
      <c r="BO2" s="24" t="s">
        <v>86</v>
      </c>
      <c r="BP2" s="8"/>
      <c r="BQ2" s="8"/>
      <c r="BR2" s="8"/>
      <c r="BS2" s="8"/>
      <c r="BT2" s="8"/>
    </row>
    <row r="3" spans="1:72" s="1" customFormat="1">
      <c r="A3" s="17" t="s">
        <v>27</v>
      </c>
      <c r="B3" s="19" t="s">
        <v>26</v>
      </c>
      <c r="C3" s="6">
        <f t="shared" ref="C3:H3" si="0">SUM(C4:C27)</f>
        <v>12</v>
      </c>
      <c r="D3" s="5">
        <f t="shared" si="0"/>
        <v>16</v>
      </c>
      <c r="E3" s="5">
        <f t="shared" si="0"/>
        <v>14</v>
      </c>
      <c r="F3" s="5">
        <f t="shared" si="0"/>
        <v>12</v>
      </c>
      <c r="G3" s="5">
        <f t="shared" si="0"/>
        <v>10</v>
      </c>
      <c r="H3" s="5">
        <f t="shared" si="0"/>
        <v>9</v>
      </c>
      <c r="I3" s="5">
        <v>15</v>
      </c>
      <c r="J3" s="5">
        <v>18</v>
      </c>
      <c r="K3" s="5">
        <f>32/2</f>
        <v>16</v>
      </c>
      <c r="L3" s="5">
        <f>SUM(L4:L34)/2</f>
        <v>17</v>
      </c>
      <c r="M3" s="5">
        <f>SUM(M4:M34)/2</f>
        <v>1</v>
      </c>
      <c r="N3" s="5">
        <f>SUM(N4:N34)/2</f>
        <v>17</v>
      </c>
      <c r="O3" s="5">
        <f>SUM(O4:O34)/2</f>
        <v>1</v>
      </c>
      <c r="P3" s="5">
        <v>3</v>
      </c>
      <c r="Q3" s="5">
        <f>SUM(Q4:Q34)/2</f>
        <v>1</v>
      </c>
      <c r="R3" s="5">
        <f>SUM(R4:R34)/2</f>
        <v>11</v>
      </c>
      <c r="S3" s="5">
        <f>SUM(S4:S34)/3</f>
        <v>5</v>
      </c>
      <c r="T3" s="5">
        <f>SUM(T4:T34)/3</f>
        <v>4</v>
      </c>
      <c r="U3" s="5">
        <f>SUM(U4:U34)/2</f>
        <v>9</v>
      </c>
      <c r="V3" s="5">
        <f>SUM(V4:V34)/6</f>
        <v>17</v>
      </c>
      <c r="W3" s="5">
        <f>SUM(W4:W34)/2</f>
        <v>1</v>
      </c>
      <c r="X3" s="5">
        <f>SUM(X4:X34)/2</f>
        <v>2</v>
      </c>
      <c r="Y3" s="5">
        <f>SUM(Y4:Y34)/3</f>
        <v>12</v>
      </c>
      <c r="Z3" s="5">
        <f>SUM(Z4:Z34)/2</f>
        <v>9</v>
      </c>
      <c r="AA3" s="5">
        <f t="shared" ref="AA3:AF3" si="1">SUM(AA4:AA34)/2</f>
        <v>1</v>
      </c>
      <c r="AB3" s="5">
        <f t="shared" si="1"/>
        <v>16</v>
      </c>
      <c r="AC3" s="5">
        <f t="shared" si="1"/>
        <v>7</v>
      </c>
      <c r="AD3" s="5">
        <f t="shared" si="1"/>
        <v>13</v>
      </c>
      <c r="AE3" s="5">
        <f t="shared" si="1"/>
        <v>19</v>
      </c>
      <c r="AF3" s="5">
        <f t="shared" si="1"/>
        <v>1</v>
      </c>
      <c r="AG3" s="5">
        <f>SUM(AG4:AG34)</f>
        <v>12</v>
      </c>
      <c r="AH3" s="5">
        <f>SUM(AH4:AH34)/3</f>
        <v>1</v>
      </c>
      <c r="AI3" s="5">
        <f>SUM(AI4:AI34)</f>
        <v>12</v>
      </c>
      <c r="AJ3" s="5">
        <f>SUM(AJ4:AJ34)/2</f>
        <v>6</v>
      </c>
      <c r="AK3" s="5">
        <f t="shared" ref="AK3:AQ3" si="2">SUM(AK4:AK34)/2</f>
        <v>4</v>
      </c>
      <c r="AL3" s="5">
        <f>SUM(AL4:AL34)</f>
        <v>4</v>
      </c>
      <c r="AM3" s="5">
        <f t="shared" si="2"/>
        <v>1</v>
      </c>
      <c r="AN3" s="5">
        <f t="shared" si="2"/>
        <v>6</v>
      </c>
      <c r="AO3" s="5">
        <f>SUM(AO4:AO34)</f>
        <v>3</v>
      </c>
      <c r="AP3" s="5">
        <f t="shared" si="2"/>
        <v>12</v>
      </c>
      <c r="AQ3" s="5">
        <f t="shared" si="2"/>
        <v>1</v>
      </c>
      <c r="AR3" s="5">
        <f>SUM(AR4:AR34)/3</f>
        <v>14</v>
      </c>
      <c r="AS3" s="5">
        <f>SUM(AS4:AS34)</f>
        <v>5</v>
      </c>
      <c r="AT3" s="5">
        <f>SUM(AT4:AT34)/2</f>
        <v>13</v>
      </c>
      <c r="AU3" s="5">
        <f t="shared" ref="AU3:AZ3" si="3">SUM(AU4:AU34)/2</f>
        <v>1</v>
      </c>
      <c r="AV3" s="5">
        <f t="shared" si="3"/>
        <v>12</v>
      </c>
      <c r="AW3" s="5">
        <f t="shared" si="3"/>
        <v>1</v>
      </c>
      <c r="AX3" s="5">
        <f>SUM(AX4:AX34)/5</f>
        <v>11</v>
      </c>
      <c r="AY3" s="5">
        <f t="shared" si="3"/>
        <v>2</v>
      </c>
      <c r="AZ3" s="5">
        <f t="shared" si="3"/>
        <v>1</v>
      </c>
      <c r="BA3" s="5">
        <f>SUM(BA4:BA34)/2</f>
        <v>13</v>
      </c>
      <c r="BB3" s="5">
        <f>SUM(BB4:BB34)</f>
        <v>3</v>
      </c>
      <c r="BC3" s="5">
        <f>SUM(BC4:BC34)/2</f>
        <v>1</v>
      </c>
      <c r="BD3" s="5">
        <f>SUM(BD4:BD34)/3</f>
        <v>7</v>
      </c>
      <c r="BE3" s="5">
        <f>SUM(BE4:BE34)</f>
        <v>13</v>
      </c>
      <c r="BF3" s="5">
        <f>SUM(BF4:BF34)/2</f>
        <v>1</v>
      </c>
      <c r="BG3" s="5">
        <f>SUM(BG4:BG34)/2</f>
        <v>1</v>
      </c>
      <c r="BH3" s="5">
        <f t="shared" ref="BH3:BT3" si="4">SUM(BH4:BH34)</f>
        <v>9</v>
      </c>
      <c r="BI3" s="5">
        <f>SUM(BI4:BI34)/2</f>
        <v>1</v>
      </c>
      <c r="BJ3" s="5">
        <f t="shared" si="4"/>
        <v>9</v>
      </c>
      <c r="BK3" s="5">
        <f>SUM(BK4:BK34)/3</f>
        <v>3</v>
      </c>
      <c r="BL3" s="5">
        <f>SUM(BL4:BL34)/2</f>
        <v>11</v>
      </c>
      <c r="BM3" s="5">
        <f t="shared" si="4"/>
        <v>2</v>
      </c>
      <c r="BN3" s="5">
        <f>SUM(BN4:BN34)/2</f>
        <v>14</v>
      </c>
      <c r="BO3" s="5">
        <f t="shared" si="4"/>
        <v>3</v>
      </c>
      <c r="BP3" s="5">
        <f t="shared" si="4"/>
        <v>0</v>
      </c>
      <c r="BQ3" s="5">
        <f t="shared" si="4"/>
        <v>0</v>
      </c>
      <c r="BR3" s="5">
        <f t="shared" si="4"/>
        <v>0</v>
      </c>
      <c r="BS3" s="5">
        <f t="shared" si="4"/>
        <v>0</v>
      </c>
      <c r="BT3" s="5">
        <f t="shared" si="4"/>
        <v>0</v>
      </c>
    </row>
    <row r="4" spans="1:72">
      <c r="A4" s="30" t="s">
        <v>25</v>
      </c>
      <c r="B4" s="21">
        <f>SUM(C4:BT4)</f>
        <v>67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>
        <v>5</v>
      </c>
      <c r="AY4" s="3"/>
      <c r="AZ4" s="3"/>
      <c r="BA4" s="3">
        <v>2</v>
      </c>
      <c r="BB4" s="3"/>
      <c r="BC4" s="3"/>
      <c r="BD4" s="3"/>
      <c r="BE4" s="3">
        <v>1</v>
      </c>
      <c r="BF4" s="3"/>
      <c r="BG4" s="3"/>
      <c r="BH4" s="3"/>
      <c r="BI4" s="3"/>
      <c r="BJ4" s="3"/>
      <c r="BK4" s="3">
        <v>3</v>
      </c>
      <c r="BL4" s="3"/>
      <c r="BM4" s="3"/>
      <c r="BN4" s="3">
        <v>2</v>
      </c>
      <c r="BO4" s="3"/>
      <c r="BP4" s="3"/>
      <c r="BQ4" s="3"/>
      <c r="BR4" s="3"/>
      <c r="BS4" s="3"/>
      <c r="BT4" s="3"/>
    </row>
    <row r="5" spans="1:72">
      <c r="A5" s="20" t="s">
        <v>24</v>
      </c>
      <c r="B5" s="21">
        <f t="shared" ref="B5:B34" si="5">SUM(C5:BT5)</f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>
      <c r="A6" s="20" t="s">
        <v>23</v>
      </c>
      <c r="B6" s="21">
        <f t="shared" si="5"/>
        <v>59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>
        <v>5</v>
      </c>
      <c r="AY6" s="3"/>
      <c r="AZ6" s="3"/>
      <c r="BA6" s="3"/>
      <c r="BB6" s="3">
        <v>1</v>
      </c>
      <c r="BC6" s="3"/>
      <c r="BD6" s="3">
        <v>3</v>
      </c>
      <c r="BE6" s="3">
        <v>1</v>
      </c>
      <c r="BF6" s="3"/>
      <c r="BG6" s="3"/>
      <c r="BH6" s="3"/>
      <c r="BI6" s="3"/>
      <c r="BJ6" s="3"/>
      <c r="BK6" s="3"/>
      <c r="BL6" s="3">
        <v>2</v>
      </c>
      <c r="BM6" s="3"/>
      <c r="BN6" s="3">
        <v>2</v>
      </c>
      <c r="BO6" s="3"/>
      <c r="BP6" s="3"/>
      <c r="BQ6" s="3"/>
      <c r="BR6" s="3"/>
      <c r="BS6" s="3"/>
      <c r="BT6" s="3"/>
    </row>
    <row r="7" spans="1:72">
      <c r="A7" s="20" t="s">
        <v>22</v>
      </c>
      <c r="B7" s="21">
        <f t="shared" si="5"/>
        <v>29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>
        <v>2</v>
      </c>
      <c r="BM7" s="3"/>
      <c r="BN7" s="3"/>
      <c r="BO7" s="3"/>
      <c r="BP7" s="3"/>
      <c r="BQ7" s="3"/>
      <c r="BR7" s="3"/>
      <c r="BS7" s="3"/>
      <c r="BT7" s="3"/>
    </row>
    <row r="8" spans="1:72">
      <c r="A8" s="20" t="s">
        <v>21</v>
      </c>
      <c r="B8" s="21">
        <f t="shared" si="5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</row>
    <row r="9" spans="1:72">
      <c r="A9" s="20" t="s">
        <v>20</v>
      </c>
      <c r="B9" s="21">
        <f t="shared" si="5"/>
        <v>48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>
        <v>5</v>
      </c>
      <c r="AY9" s="3"/>
      <c r="AZ9" s="3"/>
      <c r="BA9" s="3">
        <v>2</v>
      </c>
      <c r="BB9" s="3"/>
      <c r="BC9" s="3"/>
      <c r="BD9" s="3"/>
      <c r="BE9" s="3"/>
      <c r="BF9" s="3"/>
      <c r="BG9" s="3"/>
      <c r="BH9" s="3"/>
      <c r="BI9" s="3"/>
      <c r="BJ9" s="3"/>
      <c r="BK9" s="3"/>
      <c r="BL9" s="3">
        <v>2</v>
      </c>
      <c r="BM9" s="3"/>
      <c r="BN9" s="3">
        <v>2</v>
      </c>
      <c r="BO9" s="3"/>
      <c r="BP9" s="3"/>
      <c r="BQ9" s="3"/>
      <c r="BR9" s="3"/>
      <c r="BS9" s="3"/>
      <c r="BT9" s="3"/>
    </row>
    <row r="10" spans="1:72">
      <c r="A10" s="20" t="s">
        <v>19</v>
      </c>
      <c r="B10" s="21">
        <f t="shared" si="5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>
      <c r="A11" s="20" t="s">
        <v>18</v>
      </c>
      <c r="B11" s="21">
        <f t="shared" si="5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</row>
    <row r="12" spans="1:72">
      <c r="A12" s="20" t="s">
        <v>17</v>
      </c>
      <c r="B12" s="21">
        <f t="shared" si="5"/>
        <v>39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>
        <v>5</v>
      </c>
      <c r="AY12" s="3"/>
      <c r="AZ12" s="3"/>
      <c r="BA12" s="3"/>
      <c r="BB12" s="3"/>
      <c r="BC12" s="3"/>
      <c r="BD12" s="3">
        <v>3</v>
      </c>
      <c r="BE12" s="3"/>
      <c r="BF12" s="3"/>
      <c r="BG12" s="3"/>
      <c r="BH12" s="3"/>
      <c r="BI12" s="3"/>
      <c r="BJ12" s="3"/>
      <c r="BK12" s="3"/>
      <c r="BL12" s="3"/>
      <c r="BM12" s="3"/>
      <c r="BN12" s="3">
        <v>2</v>
      </c>
      <c r="BO12" s="3"/>
      <c r="BP12" s="3"/>
      <c r="BQ12" s="3"/>
      <c r="BR12" s="3"/>
      <c r="BS12" s="3"/>
      <c r="BT12" s="3"/>
    </row>
    <row r="13" spans="1:72">
      <c r="A13" s="20" t="s">
        <v>16</v>
      </c>
      <c r="B13" s="21">
        <f t="shared" si="5"/>
        <v>36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>
        <v>2</v>
      </c>
      <c r="BB13" s="3"/>
      <c r="BC13" s="3"/>
      <c r="BD13" s="3">
        <v>3</v>
      </c>
      <c r="BE13" s="3">
        <v>1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</row>
    <row r="14" spans="1:72">
      <c r="A14" s="20" t="s">
        <v>15</v>
      </c>
      <c r="B14" s="21">
        <f>SUM(C14:BT14)</f>
        <v>11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>
        <v>1</v>
      </c>
      <c r="BF14" s="3"/>
      <c r="BG14" s="3"/>
      <c r="BH14" s="3"/>
      <c r="BI14" s="3"/>
      <c r="BJ14" s="3"/>
      <c r="BK14" s="3"/>
      <c r="BL14" s="3"/>
      <c r="BM14" s="3"/>
      <c r="BN14" s="3">
        <v>2</v>
      </c>
      <c r="BO14" s="3"/>
      <c r="BP14" s="3"/>
      <c r="BQ14" s="3"/>
      <c r="BR14" s="3"/>
      <c r="BS14" s="3"/>
      <c r="BT14" s="3"/>
    </row>
    <row r="15" spans="1:72">
      <c r="A15" s="20" t="s">
        <v>42</v>
      </c>
      <c r="B15" s="21">
        <f t="shared" si="5"/>
        <v>35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>
        <v>2</v>
      </c>
      <c r="BB15" s="3"/>
      <c r="BC15" s="3"/>
      <c r="BD15" s="3"/>
      <c r="BE15" s="3"/>
      <c r="BF15" s="3"/>
      <c r="BG15" s="3"/>
      <c r="BH15" s="3">
        <v>1</v>
      </c>
      <c r="BI15" s="3"/>
      <c r="BJ15" s="3">
        <v>1</v>
      </c>
      <c r="BK15" s="3"/>
      <c r="BL15" s="3">
        <v>2</v>
      </c>
      <c r="BM15" s="3"/>
      <c r="BN15" s="3">
        <v>2</v>
      </c>
      <c r="BO15" s="3"/>
      <c r="BP15" s="3"/>
      <c r="BQ15" s="3"/>
      <c r="BR15" s="3"/>
      <c r="BS15" s="3"/>
      <c r="BT15" s="3"/>
    </row>
    <row r="16" spans="1:72">
      <c r="A16" s="20" t="s">
        <v>14</v>
      </c>
      <c r="B16" s="21">
        <f t="shared" si="5"/>
        <v>24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>
        <v>1</v>
      </c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</row>
    <row r="17" spans="1:72">
      <c r="A17" s="20" t="s">
        <v>13</v>
      </c>
      <c r="B17" s="21">
        <f>SUM(C17:BT17)</f>
        <v>38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v>2</v>
      </c>
      <c r="BB17" s="3"/>
      <c r="BC17" s="3"/>
      <c r="BD17" s="3"/>
      <c r="BE17" s="3">
        <v>1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</row>
    <row r="18" spans="1:72">
      <c r="A18" s="20" t="s">
        <v>12</v>
      </c>
      <c r="B18" s="21">
        <f t="shared" si="5"/>
        <v>33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>
        <v>5</v>
      </c>
      <c r="AY18" s="3"/>
      <c r="AZ18" s="3"/>
      <c r="BA18" s="3"/>
      <c r="BB18" s="3"/>
      <c r="BC18" s="3"/>
      <c r="BD18" s="3"/>
      <c r="BE18" s="3"/>
      <c r="BF18" s="3"/>
      <c r="BG18" s="3"/>
      <c r="BH18" s="3">
        <v>1</v>
      </c>
      <c r="BI18" s="3"/>
      <c r="BJ18" s="3"/>
      <c r="BK18" s="3"/>
      <c r="BL18" s="3">
        <v>2</v>
      </c>
      <c r="BM18" s="3"/>
      <c r="BN18" s="3">
        <v>2</v>
      </c>
      <c r="BO18" s="3"/>
      <c r="BP18" s="3"/>
      <c r="BQ18" s="3"/>
      <c r="BR18" s="3"/>
      <c r="BS18" s="3"/>
      <c r="BT18" s="3"/>
    </row>
    <row r="19" spans="1:72">
      <c r="A19" s="20" t="s">
        <v>11</v>
      </c>
      <c r="B19" s="21">
        <f t="shared" si="5"/>
        <v>60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>
        <v>5</v>
      </c>
      <c r="AY19" s="3"/>
      <c r="AZ19" s="3"/>
      <c r="BA19" s="3"/>
      <c r="BB19" s="3">
        <v>1</v>
      </c>
      <c r="BC19" s="3"/>
      <c r="BD19" s="3">
        <v>3</v>
      </c>
      <c r="BE19" s="3">
        <v>1</v>
      </c>
      <c r="BF19" s="3"/>
      <c r="BG19" s="3"/>
      <c r="BH19" s="3">
        <v>1</v>
      </c>
      <c r="BI19" s="3"/>
      <c r="BJ19" s="3">
        <v>1</v>
      </c>
      <c r="BK19" s="3"/>
      <c r="BL19" s="3">
        <v>2</v>
      </c>
      <c r="BM19" s="3"/>
      <c r="BN19" s="3">
        <v>2</v>
      </c>
      <c r="BO19" s="3"/>
      <c r="BP19" s="3"/>
      <c r="BQ19" s="3"/>
      <c r="BR19" s="3"/>
      <c r="BS19" s="3"/>
      <c r="BT19" s="3"/>
    </row>
    <row r="20" spans="1:72">
      <c r="A20" s="20" t="s">
        <v>10</v>
      </c>
      <c r="B20" s="21">
        <f t="shared" si="5"/>
        <v>17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>
        <v>5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</row>
    <row r="21" spans="1:72">
      <c r="A21" s="20" t="s">
        <v>9</v>
      </c>
      <c r="B21" s="21">
        <f t="shared" si="5"/>
        <v>16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>
        <v>1</v>
      </c>
      <c r="BK21" s="3"/>
      <c r="BL21" s="3"/>
      <c r="BM21" s="3"/>
      <c r="BN21" s="3"/>
      <c r="BO21" s="3"/>
      <c r="BP21" s="3"/>
      <c r="BQ21" s="3"/>
      <c r="BR21" s="3"/>
      <c r="BS21" s="3"/>
      <c r="BT21" s="3"/>
    </row>
    <row r="22" spans="1:72">
      <c r="A22" s="20" t="s">
        <v>43</v>
      </c>
      <c r="B22" s="21">
        <f t="shared" si="5"/>
        <v>13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>
        <v>2</v>
      </c>
      <c r="BB22" s="3"/>
      <c r="BC22" s="3"/>
      <c r="BD22" s="3"/>
      <c r="BE22" s="3"/>
      <c r="BF22" s="3"/>
      <c r="BG22" s="3"/>
      <c r="BH22" s="3"/>
      <c r="BI22" s="3"/>
      <c r="BJ22" s="3">
        <v>1</v>
      </c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>
      <c r="A23" s="20" t="s">
        <v>8</v>
      </c>
      <c r="B23" s="21">
        <f t="shared" si="5"/>
        <v>85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>
        <v>2</v>
      </c>
      <c r="AZ23" s="3">
        <v>2</v>
      </c>
      <c r="BA23" s="3">
        <v>2</v>
      </c>
      <c r="BB23" s="3"/>
      <c r="BC23" s="3">
        <v>2</v>
      </c>
      <c r="BD23" s="3"/>
      <c r="BE23" s="3">
        <v>1</v>
      </c>
      <c r="BF23" s="3">
        <v>2</v>
      </c>
      <c r="BG23" s="3">
        <v>2</v>
      </c>
      <c r="BH23" s="3">
        <v>1</v>
      </c>
      <c r="BI23" s="3">
        <v>2</v>
      </c>
      <c r="BJ23" s="3">
        <v>1</v>
      </c>
      <c r="BK23" s="3">
        <v>3</v>
      </c>
      <c r="BL23" s="3"/>
      <c r="BM23" s="3">
        <v>2</v>
      </c>
      <c r="BN23" s="3"/>
      <c r="BO23" s="3"/>
      <c r="BP23" s="3"/>
      <c r="BQ23" s="3"/>
      <c r="BR23" s="3"/>
      <c r="BS23" s="3"/>
      <c r="BT23" s="3"/>
    </row>
    <row r="24" spans="1:72">
      <c r="A24" s="20" t="s">
        <v>7</v>
      </c>
      <c r="B24" s="21">
        <f t="shared" si="5"/>
        <v>46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>
        <v>5</v>
      </c>
      <c r="AY24" s="3"/>
      <c r="AZ24" s="3"/>
      <c r="BA24" s="3"/>
      <c r="BB24" s="3"/>
      <c r="BC24" s="3"/>
      <c r="BD24" s="3"/>
      <c r="BE24" s="3">
        <v>1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</row>
    <row r="25" spans="1:72">
      <c r="A25" s="20" t="s">
        <v>6</v>
      </c>
      <c r="B25" s="21">
        <f t="shared" si="5"/>
        <v>50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>
        <v>2</v>
      </c>
      <c r="AZ25" s="3"/>
      <c r="BA25" s="3">
        <v>2</v>
      </c>
      <c r="BB25" s="3"/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/>
      <c r="BM25" s="3"/>
      <c r="BN25" s="3">
        <v>2</v>
      </c>
      <c r="BO25" s="3"/>
      <c r="BP25" s="3"/>
      <c r="BQ25" s="3"/>
      <c r="BR25" s="3"/>
      <c r="BS25" s="3"/>
      <c r="BT25" s="3"/>
    </row>
    <row r="26" spans="1:72">
      <c r="A26" s="20" t="s">
        <v>41</v>
      </c>
      <c r="B26" s="21">
        <f t="shared" si="5"/>
        <v>22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>
        <v>2</v>
      </c>
      <c r="BB26" s="3"/>
      <c r="BC26" s="3"/>
      <c r="BD26" s="3"/>
      <c r="BE26" s="3"/>
      <c r="BF26" s="3"/>
      <c r="BG26" s="3"/>
      <c r="BH26" s="3"/>
      <c r="BI26" s="3"/>
      <c r="BJ26" s="3">
        <v>1</v>
      </c>
      <c r="BK26" s="3"/>
      <c r="BL26" s="3">
        <v>2</v>
      </c>
      <c r="BM26" s="3"/>
      <c r="BN26" s="3">
        <v>2</v>
      </c>
      <c r="BO26" s="3"/>
      <c r="BP26" s="3"/>
      <c r="BQ26" s="3"/>
      <c r="BR26" s="3"/>
      <c r="BS26" s="3"/>
      <c r="BT26" s="3"/>
    </row>
    <row r="27" spans="1:72">
      <c r="A27" s="22" t="s">
        <v>5</v>
      </c>
      <c r="B27" s="21">
        <f t="shared" si="5"/>
        <v>23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>
        <v>5</v>
      </c>
      <c r="AY27" s="3"/>
      <c r="AZ27" s="3"/>
      <c r="BA27" s="3"/>
      <c r="BB27" s="3"/>
      <c r="BC27" s="3"/>
      <c r="BD27" s="3">
        <v>3</v>
      </c>
      <c r="BE27" s="3">
        <v>1</v>
      </c>
      <c r="BF27" s="3"/>
      <c r="BG27" s="3"/>
      <c r="BH27" s="3">
        <v>1</v>
      </c>
      <c r="BI27" s="3"/>
      <c r="BJ27" s="3"/>
      <c r="BK27" s="3"/>
      <c r="BL27" s="3">
        <v>2</v>
      </c>
      <c r="BM27" s="3"/>
      <c r="BN27" s="3">
        <v>2</v>
      </c>
      <c r="BO27" s="3"/>
      <c r="BP27" s="3"/>
      <c r="BQ27" s="3"/>
      <c r="BR27" s="3"/>
      <c r="BS27" s="3"/>
      <c r="BT27" s="3"/>
    </row>
    <row r="28" spans="1:72">
      <c r="A28" s="22" t="s">
        <v>4</v>
      </c>
      <c r="B28" s="21">
        <f t="shared" si="5"/>
        <v>47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>
        <v>5</v>
      </c>
      <c r="AY28" s="3"/>
      <c r="AZ28" s="3"/>
      <c r="BA28" s="3">
        <v>2</v>
      </c>
      <c r="BB28" s="3"/>
      <c r="BC28" s="3"/>
      <c r="BD28" s="3">
        <v>3</v>
      </c>
      <c r="BE28" s="3">
        <v>1</v>
      </c>
      <c r="BF28" s="3"/>
      <c r="BG28" s="3"/>
      <c r="BH28" s="3">
        <v>1</v>
      </c>
      <c r="BI28" s="3"/>
      <c r="BJ28" s="3">
        <v>1</v>
      </c>
      <c r="BK28" s="3"/>
      <c r="BL28" s="3">
        <v>2</v>
      </c>
      <c r="BM28" s="3"/>
      <c r="BN28" s="3">
        <v>2</v>
      </c>
      <c r="BO28" s="3"/>
      <c r="BP28" s="3"/>
      <c r="BQ28" s="3"/>
      <c r="BR28" s="3"/>
      <c r="BS28" s="3"/>
      <c r="BT28" s="3"/>
    </row>
    <row r="29" spans="1:72">
      <c r="A29" s="22" t="s">
        <v>44</v>
      </c>
      <c r="B29" s="21">
        <f t="shared" si="5"/>
        <v>43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>
        <v>2</v>
      </c>
      <c r="BB29" s="3"/>
      <c r="BC29" s="3"/>
      <c r="BD29" s="3"/>
      <c r="BE29" s="3"/>
      <c r="BF29" s="3"/>
      <c r="BG29" s="3"/>
      <c r="BH29" s="3"/>
      <c r="BI29" s="3"/>
      <c r="BJ29" s="3">
        <v>1</v>
      </c>
      <c r="BK29" s="3"/>
      <c r="BL29" s="3">
        <v>2</v>
      </c>
      <c r="BM29" s="3"/>
      <c r="BN29" s="3">
        <v>2</v>
      </c>
      <c r="BO29" s="3"/>
      <c r="BP29" s="3"/>
      <c r="BQ29" s="3"/>
      <c r="BR29" s="3"/>
      <c r="BS29" s="3"/>
      <c r="BT29" s="3"/>
    </row>
    <row r="30" spans="1:72">
      <c r="A30" s="22" t="s">
        <v>3</v>
      </c>
      <c r="B30" s="21">
        <f t="shared" si="5"/>
        <v>66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>
        <v>5</v>
      </c>
      <c r="AY30" s="3"/>
      <c r="AZ30" s="3"/>
      <c r="BA30" s="3">
        <v>2</v>
      </c>
      <c r="BB30" s="3">
        <v>1</v>
      </c>
      <c r="BC30" s="3"/>
      <c r="BD30" s="3">
        <v>3</v>
      </c>
      <c r="BE30" s="3"/>
      <c r="BF30" s="3"/>
      <c r="BG30" s="3"/>
      <c r="BH30" s="3"/>
      <c r="BI30" s="3"/>
      <c r="BJ30" s="3"/>
      <c r="BK30" s="3">
        <v>3</v>
      </c>
      <c r="BL30" s="3"/>
      <c r="BM30" s="3"/>
      <c r="BN30" s="3"/>
      <c r="BO30" s="3">
        <v>3</v>
      </c>
      <c r="BP30" s="3"/>
      <c r="BQ30" s="3"/>
      <c r="BR30" s="3"/>
      <c r="BS30" s="3"/>
      <c r="BT30" s="3"/>
    </row>
    <row r="31" spans="1:72">
      <c r="A31" s="22" t="s">
        <v>2</v>
      </c>
      <c r="B31" s="21">
        <f t="shared" si="5"/>
        <v>40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v>2</v>
      </c>
      <c r="BB31" s="3"/>
      <c r="BC31" s="3"/>
      <c r="BD31" s="3"/>
      <c r="BE31" s="3">
        <v>1</v>
      </c>
      <c r="BF31" s="3"/>
      <c r="BG31" s="3"/>
      <c r="BH31" s="3">
        <v>1</v>
      </c>
      <c r="BI31" s="3"/>
      <c r="BJ31" s="3">
        <v>1</v>
      </c>
      <c r="BK31" s="3"/>
      <c r="BL31" s="3"/>
      <c r="BM31" s="3"/>
      <c r="BN31" s="3">
        <v>2</v>
      </c>
      <c r="BO31" s="3"/>
      <c r="BP31" s="3"/>
      <c r="BQ31" s="3"/>
      <c r="BR31" s="3"/>
      <c r="BS31" s="3"/>
      <c r="BT31" s="3"/>
    </row>
    <row r="32" spans="1:72">
      <c r="A32" s="22" t="s">
        <v>1</v>
      </c>
      <c r="B32" s="21">
        <f t="shared" si="5"/>
        <v>25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>
        <v>1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</row>
    <row r="33" spans="1:72">
      <c r="A33" s="22" t="s">
        <v>45</v>
      </c>
      <c r="B33" s="21">
        <f t="shared" si="5"/>
        <v>11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 spans="1:72">
      <c r="A34" s="22" t="s">
        <v>0</v>
      </c>
      <c r="B34" s="21">
        <f t="shared" si="5"/>
        <v>24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>
        <v>2</v>
      </c>
      <c r="BM34" s="3"/>
      <c r="BN34" s="3"/>
      <c r="BO34" s="3"/>
      <c r="BP34" s="3"/>
      <c r="BQ34" s="3"/>
      <c r="BR34" s="3"/>
      <c r="BS34" s="3"/>
      <c r="BT34" s="3"/>
    </row>
    <row r="35" spans="1:72">
      <c r="A35" s="16"/>
    </row>
  </sheetData>
  <sortState ref="A4:BJ36">
    <sortCondition ref="A36"/>
  </sortState>
  <mergeCells count="15">
    <mergeCell ref="L1:M1"/>
    <mergeCell ref="N1:O1"/>
    <mergeCell ref="P1:Q1"/>
    <mergeCell ref="S1:U1"/>
    <mergeCell ref="W1:X1"/>
    <mergeCell ref="AR1:AS1"/>
    <mergeCell ref="AO1:AQ1"/>
    <mergeCell ref="AL1:AN1"/>
    <mergeCell ref="AE1:AF1"/>
    <mergeCell ref="AA1:AB1"/>
    <mergeCell ref="BI1:BJ1"/>
    <mergeCell ref="BK1:BL1"/>
    <mergeCell ref="AU1:AV1"/>
    <mergeCell ref="AX1:AY1"/>
    <mergeCell ref="BM1:BO1"/>
  </mergeCells>
  <pageMargins left="0.7" right="0.7" top="0.75" bottom="0.75" header="0.3" footer="0.3"/>
  <pageSetup paperSize="9" orientation="portrait" horizontalDpi="360" verticalDpi="360" r:id="rId1"/>
  <ignoredErrors>
    <ignoredError sqref="AX3 BB3" formula="1"/>
    <ignoredError sqref="AR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2014-09-14T17:42:24Z</dcterms:modified>
</cp:coreProperties>
</file>