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40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"/>
  <c r="J4"/>
  <c r="J40" s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F40"/>
  <c r="E40"/>
  <c r="H3"/>
  <c r="E29"/>
  <c r="E23"/>
  <c r="E24"/>
  <c r="E25"/>
  <c r="E26"/>
  <c r="E27"/>
  <c r="E28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3"/>
  <c r="G40"/>
  <c r="I16"/>
  <c r="I26"/>
  <c r="I27"/>
  <c r="I28"/>
  <c r="I29"/>
  <c r="I40" s="1"/>
  <c r="I25"/>
  <c r="I24"/>
  <c r="I23"/>
  <c r="I22"/>
  <c r="I21"/>
  <c r="I20"/>
  <c r="I19"/>
  <c r="I4"/>
  <c r="I5"/>
  <c r="I6"/>
  <c r="I7"/>
  <c r="I8"/>
  <c r="I9"/>
  <c r="I10"/>
  <c r="I11"/>
  <c r="I12"/>
  <c r="I13"/>
  <c r="I14"/>
  <c r="I15"/>
  <c r="I17"/>
  <c r="I18"/>
  <c r="I3"/>
  <c r="K4" l="1"/>
  <c r="K40" s="1"/>
</calcChain>
</file>

<file path=xl/sharedStrings.xml><?xml version="1.0" encoding="utf-8"?>
<sst xmlns="http://schemas.openxmlformats.org/spreadsheetml/2006/main" count="53" uniqueCount="48">
  <si>
    <t>Pseudo</t>
  </si>
  <si>
    <t>Niveaux</t>
  </si>
  <si>
    <t>total capa</t>
  </si>
  <si>
    <t>total capa +1s</t>
  </si>
  <si>
    <t>ratio</t>
  </si>
  <si>
    <t>ratio +1s</t>
  </si>
  <si>
    <t>ajout ratio</t>
  </si>
  <si>
    <t>ajout capa</t>
  </si>
  <si>
    <t>niveaux +1s</t>
  </si>
  <si>
    <t>ajout niveaux</t>
  </si>
  <si>
    <t>Equipe</t>
  </si>
  <si>
    <t>niveau</t>
  </si>
  <si>
    <t>niveau +1s</t>
  </si>
  <si>
    <t>capa moyen</t>
  </si>
  <si>
    <t>capa moyen +1s</t>
  </si>
  <si>
    <t>alleluia</t>
  </si>
  <si>
    <t>judailleur</t>
  </si>
  <si>
    <t>JaH</t>
  </si>
  <si>
    <t>Supermamzelle</t>
  </si>
  <si>
    <t>Toto21000</t>
  </si>
  <si>
    <t>ramsime</t>
  </si>
  <si>
    <t>bob16</t>
  </si>
  <si>
    <t>Alex31400</t>
  </si>
  <si>
    <t>Hunting2</t>
  </si>
  <si>
    <t>superYaya</t>
  </si>
  <si>
    <t>Kriistina</t>
  </si>
  <si>
    <t>rocco073</t>
  </si>
  <si>
    <t>Wyxaa</t>
  </si>
  <si>
    <t>BALOO11</t>
  </si>
  <si>
    <t>Baston</t>
  </si>
  <si>
    <t>DavidCicode</t>
  </si>
  <si>
    <t>majorlazerone</t>
  </si>
  <si>
    <t>septika</t>
  </si>
  <si>
    <t>starmaxime72</t>
  </si>
  <si>
    <t>zboubi</t>
  </si>
  <si>
    <t>lediable</t>
  </si>
  <si>
    <t>Vonscott</t>
  </si>
  <si>
    <t>Abzalon</t>
  </si>
  <si>
    <t>vérole</t>
  </si>
  <si>
    <t>IceGeek</t>
  </si>
  <si>
    <t>captainsportextreme</t>
  </si>
  <si>
    <t>chienman</t>
  </si>
  <si>
    <t>les nouveaux:</t>
  </si>
  <si>
    <t>ichigo1</t>
  </si>
  <si>
    <t>mhellow</t>
  </si>
  <si>
    <t>Tikira</t>
  </si>
  <si>
    <t>à poil</t>
  </si>
  <si>
    <t>a poil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</si>
</sst>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0"/>
  <sheetViews>
    <sheetView tabSelected="1" zoomScale="85" zoomScaleNormal="85" workbookViewId="0">
      <selection activeCell="M10" sqref="M10"/>
    </sheetView>
  </sheetViews>
  <sheetFormatPr baseColWidth="10" defaultRowHeight="15"/>
  <cols>
    <col min="2" max="2" width="19.7109375" bestFit="1" customWidth="1"/>
    <col min="3" max="3" width="8.28515625" bestFit="1" customWidth="1"/>
    <col min="4" max="4" width="11.28515625" bestFit="1" customWidth="1"/>
    <col min="5" max="5" width="13" bestFit="1" customWidth="1"/>
    <col min="6" max="6" width="21.7109375" bestFit="1" customWidth="1"/>
    <col min="7" max="7" width="12.85546875" bestFit="1" customWidth="1"/>
    <col min="8" max="8" width="14.85546875" bestFit="1" customWidth="1"/>
    <col min="9" max="9" width="12" bestFit="1" customWidth="1"/>
  </cols>
  <sheetData>
    <row r="2" spans="2:11">
      <c r="B2" t="s">
        <v>0</v>
      </c>
      <c r="C2" t="s">
        <v>1</v>
      </c>
      <c r="D2" t="s">
        <v>8</v>
      </c>
      <c r="E2" t="s">
        <v>9</v>
      </c>
      <c r="F2" t="s">
        <v>2</v>
      </c>
      <c r="G2" t="s">
        <v>3</v>
      </c>
      <c r="H2" t="s">
        <v>7</v>
      </c>
      <c r="I2" t="s">
        <v>4</v>
      </c>
      <c r="J2" t="s">
        <v>5</v>
      </c>
      <c r="K2" t="s">
        <v>6</v>
      </c>
    </row>
    <row r="3" spans="2:11">
      <c r="B3" t="s">
        <v>15</v>
      </c>
      <c r="C3">
        <v>258</v>
      </c>
      <c r="D3">
        <v>261</v>
      </c>
      <c r="E3">
        <f>D3-C3</f>
        <v>3</v>
      </c>
      <c r="F3">
        <v>13592</v>
      </c>
      <c r="G3">
        <v>13912</v>
      </c>
      <c r="H3">
        <f>G3-F3</f>
        <v>320</v>
      </c>
      <c r="I3" s="3">
        <f>F3/C3</f>
        <v>52.68217054263566</v>
      </c>
      <c r="J3" s="3">
        <f>G3/D3</f>
        <v>53.302681992337163</v>
      </c>
      <c r="K3">
        <f>J3-I3</f>
        <v>0.62051144970150318</v>
      </c>
    </row>
    <row r="4" spans="2:11">
      <c r="B4" t="s">
        <v>16</v>
      </c>
      <c r="C4">
        <v>261</v>
      </c>
      <c r="D4">
        <v>262</v>
      </c>
      <c r="E4">
        <f t="shared" ref="E4:E28" si="0">D4-C4</f>
        <v>1</v>
      </c>
      <c r="F4">
        <v>14699</v>
      </c>
      <c r="G4" s="6">
        <v>14919</v>
      </c>
      <c r="H4">
        <f t="shared" ref="H4:H29" si="1">G4-F4</f>
        <v>220</v>
      </c>
      <c r="I4" s="3">
        <f t="shared" ref="I4:I29" si="2">F4/C4</f>
        <v>56.31800766283525</v>
      </c>
      <c r="J4" s="3">
        <f t="shared" ref="J4:J29" si="3">G4/D4</f>
        <v>56.94274809160305</v>
      </c>
      <c r="K4">
        <f t="shared" ref="K4:K29" si="4">J4-I4</f>
        <v>0.62474042876780089</v>
      </c>
    </row>
    <row r="5" spans="2:11">
      <c r="B5" t="s">
        <v>17</v>
      </c>
      <c r="C5">
        <v>256</v>
      </c>
      <c r="D5">
        <v>258</v>
      </c>
      <c r="E5">
        <f t="shared" si="0"/>
        <v>2</v>
      </c>
      <c r="F5">
        <v>15112</v>
      </c>
      <c r="G5">
        <v>15524</v>
      </c>
      <c r="H5">
        <f t="shared" si="1"/>
        <v>412</v>
      </c>
      <c r="I5" s="3">
        <f t="shared" si="2"/>
        <v>59.03125</v>
      </c>
      <c r="J5" s="3">
        <f t="shared" si="3"/>
        <v>60.170542635658911</v>
      </c>
      <c r="K5">
        <f t="shared" si="4"/>
        <v>1.1392926356589115</v>
      </c>
    </row>
    <row r="6" spans="2:11">
      <c r="B6" t="s">
        <v>18</v>
      </c>
      <c r="C6">
        <v>231</v>
      </c>
      <c r="D6">
        <v>232</v>
      </c>
      <c r="E6">
        <f t="shared" si="0"/>
        <v>1</v>
      </c>
      <c r="F6">
        <v>11474</v>
      </c>
      <c r="G6" t="s">
        <v>46</v>
      </c>
      <c r="H6" t="e">
        <f t="shared" si="1"/>
        <v>#VALUE!</v>
      </c>
      <c r="I6" s="1">
        <f t="shared" si="2"/>
        <v>49.670995670995673</v>
      </c>
      <c r="J6" t="e">
        <f t="shared" si="3"/>
        <v>#VALUE!</v>
      </c>
      <c r="K6" t="e">
        <f t="shared" si="4"/>
        <v>#VALUE!</v>
      </c>
    </row>
    <row r="7" spans="2:11">
      <c r="B7" t="s">
        <v>19</v>
      </c>
      <c r="C7">
        <v>259</v>
      </c>
      <c r="D7">
        <v>261</v>
      </c>
      <c r="E7">
        <f t="shared" si="0"/>
        <v>2</v>
      </c>
      <c r="F7">
        <v>12571</v>
      </c>
      <c r="G7">
        <v>11526</v>
      </c>
      <c r="H7">
        <f t="shared" si="1"/>
        <v>-1045</v>
      </c>
      <c r="I7" s="1">
        <f t="shared" si="2"/>
        <v>48.536679536679536</v>
      </c>
      <c r="J7" s="2">
        <f t="shared" si="3"/>
        <v>44.160919540229884</v>
      </c>
      <c r="K7">
        <f t="shared" si="4"/>
        <v>-4.3757599964496521</v>
      </c>
    </row>
    <row r="8" spans="2:11">
      <c r="B8" t="s">
        <v>20</v>
      </c>
      <c r="C8">
        <v>254</v>
      </c>
      <c r="D8">
        <v>257</v>
      </c>
      <c r="E8">
        <f t="shared" si="0"/>
        <v>3</v>
      </c>
      <c r="F8">
        <v>11296</v>
      </c>
      <c r="G8">
        <v>12983</v>
      </c>
      <c r="H8">
        <f t="shared" si="1"/>
        <v>1687</v>
      </c>
      <c r="I8" s="2">
        <f t="shared" si="2"/>
        <v>44.472440944881889</v>
      </c>
      <c r="J8" s="3">
        <f t="shared" si="3"/>
        <v>50.517509727626461</v>
      </c>
      <c r="K8">
        <f t="shared" si="4"/>
        <v>6.0450687827445719</v>
      </c>
    </row>
    <row r="9" spans="2:11">
      <c r="B9" t="s">
        <v>21</v>
      </c>
      <c r="C9">
        <v>252</v>
      </c>
      <c r="D9">
        <v>255</v>
      </c>
      <c r="E9">
        <f t="shared" si="0"/>
        <v>3</v>
      </c>
      <c r="F9">
        <v>14019</v>
      </c>
      <c r="G9">
        <v>14592</v>
      </c>
      <c r="H9">
        <f t="shared" si="1"/>
        <v>573</v>
      </c>
      <c r="I9" s="3">
        <f t="shared" si="2"/>
        <v>55.63095238095238</v>
      </c>
      <c r="J9" s="3">
        <f t="shared" si="3"/>
        <v>57.223529411764709</v>
      </c>
      <c r="K9">
        <f t="shared" si="4"/>
        <v>1.592577030812329</v>
      </c>
    </row>
    <row r="10" spans="2:11">
      <c r="B10" t="s">
        <v>22</v>
      </c>
      <c r="C10">
        <v>241</v>
      </c>
      <c r="D10">
        <v>247</v>
      </c>
      <c r="E10">
        <f t="shared" si="0"/>
        <v>6</v>
      </c>
      <c r="F10">
        <v>11218</v>
      </c>
      <c r="G10" t="s">
        <v>47</v>
      </c>
      <c r="H10" t="e">
        <f t="shared" si="1"/>
        <v>#VALUE!</v>
      </c>
      <c r="I10" s="1">
        <f t="shared" si="2"/>
        <v>46.54771784232365</v>
      </c>
      <c r="J10" t="e">
        <f t="shared" si="3"/>
        <v>#VALUE!</v>
      </c>
      <c r="K10" t="e">
        <f t="shared" si="4"/>
        <v>#VALUE!</v>
      </c>
    </row>
    <row r="11" spans="2:11">
      <c r="B11" t="s">
        <v>23</v>
      </c>
      <c r="C11">
        <v>236</v>
      </c>
      <c r="D11">
        <v>248</v>
      </c>
      <c r="E11">
        <f t="shared" si="0"/>
        <v>12</v>
      </c>
      <c r="F11">
        <v>10376</v>
      </c>
      <c r="G11">
        <v>11452</v>
      </c>
      <c r="H11">
        <f t="shared" si="1"/>
        <v>1076</v>
      </c>
      <c r="I11" s="2">
        <f t="shared" si="2"/>
        <v>43.966101694915253</v>
      </c>
      <c r="J11" s="1">
        <f t="shared" si="3"/>
        <v>46.177419354838712</v>
      </c>
      <c r="K11">
        <f t="shared" si="4"/>
        <v>2.2113176599234592</v>
      </c>
    </row>
    <row r="12" spans="2:11">
      <c r="B12" t="s">
        <v>24</v>
      </c>
      <c r="C12">
        <v>231</v>
      </c>
      <c r="D12">
        <v>234</v>
      </c>
      <c r="E12">
        <f t="shared" si="0"/>
        <v>3</v>
      </c>
      <c r="F12">
        <v>10996</v>
      </c>
      <c r="G12">
        <v>11302</v>
      </c>
      <c r="H12">
        <f t="shared" si="1"/>
        <v>306</v>
      </c>
      <c r="I12" s="1">
        <f t="shared" si="2"/>
        <v>47.601731601731601</v>
      </c>
      <c r="J12" s="1">
        <f t="shared" si="3"/>
        <v>48.299145299145302</v>
      </c>
      <c r="K12">
        <f t="shared" si="4"/>
        <v>0.69741369741370107</v>
      </c>
    </row>
    <row r="13" spans="2:11">
      <c r="B13" t="s">
        <v>25</v>
      </c>
      <c r="C13">
        <v>218</v>
      </c>
      <c r="D13">
        <v>219</v>
      </c>
      <c r="E13">
        <f t="shared" si="0"/>
        <v>1</v>
      </c>
      <c r="F13">
        <v>10357</v>
      </c>
      <c r="G13" t="s">
        <v>47</v>
      </c>
      <c r="H13" t="e">
        <f t="shared" si="1"/>
        <v>#VALUE!</v>
      </c>
      <c r="I13" s="1">
        <f t="shared" si="2"/>
        <v>47.509174311926607</v>
      </c>
      <c r="J13" t="e">
        <f t="shared" si="3"/>
        <v>#VALUE!</v>
      </c>
      <c r="K13" t="e">
        <f t="shared" si="4"/>
        <v>#VALUE!</v>
      </c>
    </row>
    <row r="14" spans="2:11">
      <c r="B14" t="s">
        <v>26</v>
      </c>
      <c r="C14">
        <v>209</v>
      </c>
      <c r="D14">
        <v>217</v>
      </c>
      <c r="E14">
        <f t="shared" si="0"/>
        <v>8</v>
      </c>
      <c r="F14">
        <v>10683</v>
      </c>
      <c r="G14">
        <v>11133</v>
      </c>
      <c r="H14">
        <f t="shared" si="1"/>
        <v>450</v>
      </c>
      <c r="I14" s="3">
        <f t="shared" si="2"/>
        <v>51.114832535885171</v>
      </c>
      <c r="J14" s="3">
        <f t="shared" si="3"/>
        <v>51.304147465437786</v>
      </c>
      <c r="K14">
        <f t="shared" si="4"/>
        <v>0.18931492955261575</v>
      </c>
    </row>
    <row r="15" spans="2:11">
      <c r="B15" t="s">
        <v>27</v>
      </c>
      <c r="C15">
        <v>203</v>
      </c>
      <c r="D15">
        <v>205</v>
      </c>
      <c r="E15">
        <f t="shared" si="0"/>
        <v>2</v>
      </c>
      <c r="F15">
        <v>9018</v>
      </c>
      <c r="G15">
        <v>9127</v>
      </c>
      <c r="H15">
        <f t="shared" si="1"/>
        <v>109</v>
      </c>
      <c r="I15" s="2">
        <f t="shared" si="2"/>
        <v>44.423645320197046</v>
      </c>
      <c r="J15" s="2">
        <f t="shared" si="3"/>
        <v>44.521951219512196</v>
      </c>
      <c r="K15">
        <f t="shared" si="4"/>
        <v>9.8305899315150214E-2</v>
      </c>
    </row>
    <row r="16" spans="2:11">
      <c r="B16" t="s">
        <v>28</v>
      </c>
      <c r="C16">
        <v>186</v>
      </c>
      <c r="D16">
        <v>195</v>
      </c>
      <c r="E16">
        <f t="shared" si="0"/>
        <v>9</v>
      </c>
      <c r="F16">
        <v>9628</v>
      </c>
      <c r="G16">
        <v>10024</v>
      </c>
      <c r="H16">
        <f t="shared" si="1"/>
        <v>396</v>
      </c>
      <c r="I16" s="3">
        <f t="shared" si="2"/>
        <v>51.763440860215056</v>
      </c>
      <c r="J16" s="3">
        <f t="shared" si="3"/>
        <v>51.405128205128207</v>
      </c>
      <c r="K16">
        <f t="shared" si="4"/>
        <v>-0.35831265508684851</v>
      </c>
    </row>
    <row r="17" spans="2:11">
      <c r="B17" t="s">
        <v>29</v>
      </c>
      <c r="C17">
        <v>186</v>
      </c>
      <c r="D17">
        <v>198</v>
      </c>
      <c r="E17">
        <f t="shared" si="0"/>
        <v>12</v>
      </c>
      <c r="F17">
        <v>9548</v>
      </c>
      <c r="G17">
        <v>10042</v>
      </c>
      <c r="H17">
        <f t="shared" si="1"/>
        <v>494</v>
      </c>
      <c r="I17" s="3">
        <f t="shared" si="2"/>
        <v>51.333333333333336</v>
      </c>
      <c r="J17" s="3">
        <f t="shared" si="3"/>
        <v>50.717171717171716</v>
      </c>
      <c r="K17">
        <f t="shared" si="4"/>
        <v>-0.61616161616161946</v>
      </c>
    </row>
    <row r="18" spans="2:11">
      <c r="B18" t="s">
        <v>30</v>
      </c>
      <c r="C18">
        <v>185</v>
      </c>
      <c r="D18">
        <v>194</v>
      </c>
      <c r="E18">
        <f t="shared" si="0"/>
        <v>9</v>
      </c>
      <c r="F18">
        <v>10113</v>
      </c>
      <c r="G18">
        <v>10561</v>
      </c>
      <c r="H18">
        <f t="shared" si="1"/>
        <v>448</v>
      </c>
      <c r="I18" s="3">
        <f t="shared" si="2"/>
        <v>54.664864864864867</v>
      </c>
      <c r="J18" s="3">
        <f t="shared" si="3"/>
        <v>54.438144329896907</v>
      </c>
      <c r="K18">
        <f t="shared" si="4"/>
        <v>-0.22672053496795996</v>
      </c>
    </row>
    <row r="19" spans="2:11">
      <c r="B19" t="s">
        <v>31</v>
      </c>
      <c r="C19">
        <v>181</v>
      </c>
      <c r="D19">
        <v>182</v>
      </c>
      <c r="E19">
        <f t="shared" si="0"/>
        <v>1</v>
      </c>
      <c r="F19">
        <v>9324</v>
      </c>
      <c r="G19">
        <v>8767</v>
      </c>
      <c r="H19">
        <f t="shared" si="1"/>
        <v>-557</v>
      </c>
      <c r="I19" s="3">
        <f t="shared" si="2"/>
        <v>51.513812154696133</v>
      </c>
      <c r="J19" s="1">
        <f t="shared" si="3"/>
        <v>48.170329670329672</v>
      </c>
      <c r="K19">
        <f t="shared" si="4"/>
        <v>-3.3434824843664614</v>
      </c>
    </row>
    <row r="20" spans="2:11">
      <c r="B20" t="s">
        <v>32</v>
      </c>
      <c r="C20">
        <v>181</v>
      </c>
      <c r="D20">
        <v>187</v>
      </c>
      <c r="E20">
        <f t="shared" si="0"/>
        <v>6</v>
      </c>
      <c r="F20">
        <v>8314</v>
      </c>
      <c r="G20">
        <v>8566</v>
      </c>
      <c r="H20">
        <f t="shared" si="1"/>
        <v>252</v>
      </c>
      <c r="I20" s="1">
        <f t="shared" si="2"/>
        <v>45.933701657458563</v>
      </c>
      <c r="J20" s="1">
        <f t="shared" si="3"/>
        <v>45.80748663101604</v>
      </c>
      <c r="K20">
        <f t="shared" si="4"/>
        <v>-0.12621502644252303</v>
      </c>
    </row>
    <row r="21" spans="2:11">
      <c r="B21" t="s">
        <v>33</v>
      </c>
      <c r="C21">
        <v>173</v>
      </c>
      <c r="D21">
        <v>179</v>
      </c>
      <c r="E21">
        <f t="shared" si="0"/>
        <v>6</v>
      </c>
      <c r="F21">
        <v>7716</v>
      </c>
      <c r="G21">
        <v>7820</v>
      </c>
      <c r="H21">
        <f t="shared" si="1"/>
        <v>104</v>
      </c>
      <c r="I21" s="2">
        <f t="shared" si="2"/>
        <v>44.601156069364158</v>
      </c>
      <c r="J21" s="2">
        <f t="shared" si="3"/>
        <v>43.687150837988824</v>
      </c>
      <c r="K21">
        <f t="shared" si="4"/>
        <v>-0.9140052313753344</v>
      </c>
    </row>
    <row r="22" spans="2:11">
      <c r="B22" t="s">
        <v>34</v>
      </c>
      <c r="C22">
        <v>171</v>
      </c>
      <c r="D22">
        <v>179</v>
      </c>
      <c r="E22">
        <f t="shared" si="0"/>
        <v>8</v>
      </c>
      <c r="F22">
        <v>8291</v>
      </c>
      <c r="G22">
        <v>8476</v>
      </c>
      <c r="H22">
        <f t="shared" si="1"/>
        <v>185</v>
      </c>
      <c r="I22" s="1">
        <f t="shared" si="2"/>
        <v>48.485380116959064</v>
      </c>
      <c r="J22" s="1">
        <f t="shared" si="3"/>
        <v>47.351955307262571</v>
      </c>
      <c r="K22">
        <f t="shared" si="4"/>
        <v>-1.1334248096964927</v>
      </c>
    </row>
    <row r="23" spans="2:11">
      <c r="B23" t="s">
        <v>35</v>
      </c>
      <c r="C23">
        <v>167</v>
      </c>
      <c r="D23">
        <v>169</v>
      </c>
      <c r="E23">
        <f>D23-C23</f>
        <v>2</v>
      </c>
      <c r="F23">
        <v>7710</v>
      </c>
      <c r="G23">
        <v>7794</v>
      </c>
      <c r="H23">
        <f t="shared" si="1"/>
        <v>84</v>
      </c>
      <c r="I23" s="1">
        <f t="shared" si="2"/>
        <v>46.167664670658681</v>
      </c>
      <c r="J23" s="1">
        <f t="shared" si="3"/>
        <v>46.11834319526627</v>
      </c>
      <c r="K23">
        <f t="shared" si="4"/>
        <v>-4.9321475392410719E-2</v>
      </c>
    </row>
    <row r="24" spans="2:11">
      <c r="B24" t="s">
        <v>36</v>
      </c>
      <c r="C24">
        <v>166</v>
      </c>
      <c r="D24">
        <v>173</v>
      </c>
      <c r="E24">
        <f t="shared" si="0"/>
        <v>7</v>
      </c>
      <c r="F24">
        <v>9530</v>
      </c>
      <c r="G24">
        <v>10032</v>
      </c>
      <c r="H24">
        <f t="shared" si="1"/>
        <v>502</v>
      </c>
      <c r="I24" s="3">
        <f t="shared" si="2"/>
        <v>57.409638554216869</v>
      </c>
      <c r="J24" s="3">
        <f t="shared" si="3"/>
        <v>57.98843930635838</v>
      </c>
      <c r="K24">
        <f t="shared" si="4"/>
        <v>0.57880075214151105</v>
      </c>
    </row>
    <row r="25" spans="2:11">
      <c r="B25" t="s">
        <v>37</v>
      </c>
      <c r="C25">
        <v>159</v>
      </c>
      <c r="D25">
        <v>170</v>
      </c>
      <c r="E25">
        <f t="shared" si="0"/>
        <v>11</v>
      </c>
      <c r="F25">
        <v>8829</v>
      </c>
      <c r="G25">
        <v>9366</v>
      </c>
      <c r="H25">
        <f t="shared" si="1"/>
        <v>537</v>
      </c>
      <c r="I25" s="3">
        <f t="shared" si="2"/>
        <v>55.528301886792455</v>
      </c>
      <c r="J25" s="3">
        <f t="shared" si="3"/>
        <v>55.094117647058823</v>
      </c>
      <c r="K25">
        <f t="shared" si="4"/>
        <v>-0.43418423973363218</v>
      </c>
    </row>
    <row r="26" spans="2:11">
      <c r="B26" t="s">
        <v>38</v>
      </c>
      <c r="C26">
        <v>155</v>
      </c>
      <c r="D26">
        <v>159</v>
      </c>
      <c r="E26">
        <f t="shared" si="0"/>
        <v>4</v>
      </c>
      <c r="F26">
        <v>7709</v>
      </c>
      <c r="G26">
        <v>8004</v>
      </c>
      <c r="H26">
        <f t="shared" si="1"/>
        <v>295</v>
      </c>
      <c r="I26" s="1">
        <f t="shared" si="2"/>
        <v>49.735483870967741</v>
      </c>
      <c r="J26" s="3">
        <f t="shared" si="3"/>
        <v>50.339622641509436</v>
      </c>
      <c r="K26">
        <f t="shared" si="4"/>
        <v>0.60413877054169518</v>
      </c>
    </row>
    <row r="27" spans="2:11">
      <c r="B27" t="s">
        <v>39</v>
      </c>
      <c r="C27">
        <v>151</v>
      </c>
      <c r="D27">
        <v>158</v>
      </c>
      <c r="E27">
        <f t="shared" si="0"/>
        <v>7</v>
      </c>
      <c r="F27">
        <v>6818</v>
      </c>
      <c r="G27">
        <v>7026</v>
      </c>
      <c r="H27">
        <f t="shared" si="1"/>
        <v>208</v>
      </c>
      <c r="I27" s="1">
        <f t="shared" si="2"/>
        <v>45.152317880794705</v>
      </c>
      <c r="J27" s="2">
        <f t="shared" si="3"/>
        <v>44.468354430379748</v>
      </c>
      <c r="K27">
        <f t="shared" si="4"/>
        <v>-0.68396345041495721</v>
      </c>
    </row>
    <row r="28" spans="2:11">
      <c r="B28" t="s">
        <v>40</v>
      </c>
      <c r="C28">
        <v>146</v>
      </c>
      <c r="D28">
        <v>154</v>
      </c>
      <c r="E28">
        <f t="shared" si="0"/>
        <v>8</v>
      </c>
      <c r="F28">
        <v>6821</v>
      </c>
      <c r="G28">
        <v>7496</v>
      </c>
      <c r="H28">
        <f t="shared" si="1"/>
        <v>675</v>
      </c>
      <c r="I28" s="1">
        <f t="shared" si="2"/>
        <v>46.719178082191782</v>
      </c>
      <c r="J28" s="1">
        <f t="shared" si="3"/>
        <v>48.675324675324674</v>
      </c>
      <c r="K28">
        <f t="shared" si="4"/>
        <v>1.9561465931328925</v>
      </c>
    </row>
    <row r="29" spans="2:11">
      <c r="B29" t="s">
        <v>41</v>
      </c>
      <c r="C29">
        <v>138</v>
      </c>
      <c r="D29">
        <v>139</v>
      </c>
      <c r="E29">
        <f>D29-C29</f>
        <v>1</v>
      </c>
      <c r="F29">
        <v>7082</v>
      </c>
      <c r="G29">
        <v>8026</v>
      </c>
      <c r="H29">
        <f t="shared" si="1"/>
        <v>944</v>
      </c>
      <c r="I29" s="3">
        <f t="shared" si="2"/>
        <v>51.318840579710148</v>
      </c>
      <c r="J29" s="3">
        <f t="shared" si="3"/>
        <v>57.741007194244602</v>
      </c>
      <c r="K29">
        <f t="shared" si="4"/>
        <v>6.4221666145344543</v>
      </c>
    </row>
    <row r="32" spans="2:11">
      <c r="B32" t="s">
        <v>42</v>
      </c>
    </row>
    <row r="33" spans="2:11">
      <c r="B33" t="s">
        <v>43</v>
      </c>
      <c r="D33">
        <v>194</v>
      </c>
      <c r="G33">
        <v>11368</v>
      </c>
    </row>
    <row r="34" spans="2:11">
      <c r="B34" t="s">
        <v>44</v>
      </c>
      <c r="D34">
        <v>151</v>
      </c>
      <c r="G34">
        <v>8868</v>
      </c>
    </row>
    <row r="35" spans="2:11">
      <c r="B35" t="s">
        <v>45</v>
      </c>
      <c r="D35">
        <v>242</v>
      </c>
      <c r="G35">
        <v>11098</v>
      </c>
    </row>
    <row r="39" spans="2:11">
      <c r="C39" t="s">
        <v>10</v>
      </c>
      <c r="D39" t="s">
        <v>11</v>
      </c>
      <c r="E39" t="s">
        <v>12</v>
      </c>
      <c r="F39" t="s">
        <v>9</v>
      </c>
      <c r="G39" t="s">
        <v>13</v>
      </c>
      <c r="H39" t="s">
        <v>14</v>
      </c>
      <c r="I39" t="s">
        <v>4</v>
      </c>
      <c r="J39" t="s">
        <v>5</v>
      </c>
      <c r="K39" t="s">
        <v>6</v>
      </c>
    </row>
    <row r="40" spans="2:11">
      <c r="D40">
        <v>198</v>
      </c>
      <c r="E40">
        <f>AVERAGE(D33:D35,D3:D29)</f>
        <v>205.96666666666667</v>
      </c>
      <c r="F40">
        <f>AVERAGE(E3:E29)</f>
        <v>5.1111111111111107</v>
      </c>
      <c r="G40">
        <f>(F29+F28+F27+F26+F25+F24+F23+F22+F21+F20+F19+F18+F17+F16+F15+F14+F13+F12+F11+F10+F9+F8+F7+F6+F5+F4+F3)/27</f>
        <v>10105.333333333334</v>
      </c>
      <c r="H40">
        <f>AVERAGE(G33:G35,G3:G29)</f>
        <v>10363.111111111111</v>
      </c>
      <c r="I40" s="4">
        <f>(I29+I28+I27+I26+I25+I24+I23+I22+I21+I20+I19+I18+I17+I16+I15+I14+I13+I12+I11+I10+I9+I8+I7+I6+I5+I4+I3)/27</f>
        <v>49.919733875117885</v>
      </c>
      <c r="J40" s="5">
        <f>AVERAGE(J14:J29,J11:J12,J7:J9,J3:J5)</f>
        <v>50.609298771962074</v>
      </c>
      <c r="K40">
        <f>AVERAGE(K14:K29,K11:K12,K7:K9,K3:K5)</f>
        <v>0.43826015517302935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Valentin</cp:lastModifiedBy>
  <dcterms:created xsi:type="dcterms:W3CDTF">2014-03-22T13:52:35Z</dcterms:created>
  <dcterms:modified xsi:type="dcterms:W3CDTF">2014-03-29T11:19:07Z</dcterms:modified>
</cp:coreProperties>
</file>