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80" windowWidth="18915" windowHeight="11700"/>
  </bookViews>
  <sheets>
    <sheet name="Analyse conso" sheetId="2" r:id="rId1"/>
    <sheet name="Feuil3" sheetId="3" r:id="rId2"/>
    <sheet name="Feuil1" sheetId="1" r:id="rId3"/>
  </sheets>
  <calcPr calcId="145621"/>
</workbook>
</file>

<file path=xl/calcChain.xml><?xml version="1.0" encoding="utf-8"?>
<calcChain xmlns="http://schemas.openxmlformats.org/spreadsheetml/2006/main">
  <c r="AQ8" i="2" l="1"/>
  <c r="AQ9" i="2"/>
  <c r="AQ10" i="2"/>
  <c r="AQ11" i="2"/>
  <c r="AQ3" i="2" l="1"/>
  <c r="AQ4" i="2"/>
  <c r="AQ5" i="2"/>
  <c r="AQ6" i="2"/>
  <c r="AQ7" i="2"/>
  <c r="AQ2" i="2"/>
  <c r="F17" i="1" l="1"/>
  <c r="F16" i="1"/>
  <c r="F15" i="1"/>
  <c r="F14" i="1"/>
  <c r="F13" i="1"/>
  <c r="F12" i="1"/>
  <c r="F11" i="1"/>
  <c r="F9" i="1"/>
  <c r="F10" i="1"/>
  <c r="F8" i="1"/>
  <c r="F7" i="1"/>
  <c r="F6" i="1"/>
  <c r="F5" i="1"/>
  <c r="F4" i="1"/>
  <c r="F3" i="1"/>
  <c r="F2" i="1"/>
  <c r="AD1" i="2"/>
  <c r="AD9" i="2"/>
  <c r="AD17" i="2"/>
  <c r="AD25" i="2"/>
  <c r="AD33" i="2"/>
  <c r="O33" i="2"/>
  <c r="O25" i="2"/>
  <c r="O17" i="2"/>
  <c r="O9" i="2"/>
  <c r="O1" i="2"/>
  <c r="B21" i="3"/>
  <c r="C21" i="3" s="1"/>
  <c r="B19" i="3"/>
  <c r="C19" i="3" s="1"/>
  <c r="B17" i="3"/>
  <c r="C17" i="3" s="1"/>
  <c r="B15" i="3"/>
  <c r="C15" i="3" s="1"/>
  <c r="B13" i="3"/>
  <c r="C13" i="3" s="1"/>
  <c r="B11" i="3"/>
  <c r="C11" i="3" s="1"/>
  <c r="B9" i="3"/>
  <c r="C9" i="3" s="1"/>
  <c r="B7" i="3"/>
  <c r="C7" i="3" s="1"/>
  <c r="B5" i="3"/>
  <c r="C5" i="3" s="1"/>
  <c r="P1" i="2"/>
  <c r="P9" i="2"/>
  <c r="P17" i="2"/>
  <c r="P25" i="2"/>
  <c r="P33" i="2"/>
  <c r="A33" i="2"/>
  <c r="A25" i="2"/>
  <c r="A17" i="2"/>
  <c r="A9" i="2"/>
  <c r="A1" i="2"/>
  <c r="B3" i="3" s="1"/>
  <c r="AJ2" i="2"/>
  <c r="B20" i="3"/>
  <c r="C20" i="3" s="1"/>
  <c r="B18" i="3"/>
  <c r="C18" i="3" s="1"/>
  <c r="B16" i="3"/>
  <c r="C16" i="3" s="1"/>
  <c r="B14" i="3"/>
  <c r="C14" i="3" s="1"/>
  <c r="B12" i="3"/>
  <c r="C12" i="3" s="1"/>
  <c r="B10" i="3"/>
  <c r="C10" i="3" s="1"/>
  <c r="B8" i="3"/>
  <c r="C8" i="3" s="1"/>
  <c r="B6" i="3"/>
  <c r="C6" i="3" s="1"/>
  <c r="B4" i="3"/>
  <c r="C4" i="3" s="1"/>
  <c r="B2" i="3"/>
  <c r="C2" i="3" s="1"/>
  <c r="AH3" i="2"/>
  <c r="E1" i="3" s="1"/>
  <c r="Y3" i="2"/>
  <c r="AA3" i="2" s="1"/>
  <c r="AC3" i="2" s="1"/>
  <c r="Q4" i="2" s="1"/>
  <c r="S4" i="2" s="1"/>
  <c r="U4" i="2" s="1"/>
  <c r="W4" i="2" s="1"/>
  <c r="Y4" i="2" s="1"/>
  <c r="AA4" i="2" s="1"/>
  <c r="AC4" i="2" s="1"/>
  <c r="Q5" i="2" s="1"/>
  <c r="S5" i="2" s="1"/>
  <c r="U5" i="2" s="1"/>
  <c r="W5" i="2" s="1"/>
  <c r="Y5" i="2" s="1"/>
  <c r="AA5" i="2" s="1"/>
  <c r="AC5" i="2" s="1"/>
  <c r="Q6" i="2" s="1"/>
  <c r="S6" i="2" s="1"/>
  <c r="U6" i="2" s="1"/>
  <c r="W6" i="2" s="1"/>
  <c r="Y6" i="2" s="1"/>
  <c r="AA6" i="2" s="1"/>
  <c r="AC6" i="2" s="1"/>
  <c r="Q7" i="2" s="1"/>
  <c r="S7" i="2" s="1"/>
  <c r="U7" i="2" s="1"/>
  <c r="W7" i="2" s="1"/>
  <c r="Y7" i="2" s="1"/>
  <c r="AA7" i="2" s="1"/>
  <c r="AC11" i="2"/>
  <c r="Q12" i="2" s="1"/>
  <c r="S12" i="2" s="1"/>
  <c r="U12" i="2" s="1"/>
  <c r="W12" i="2" s="1"/>
  <c r="Y12" i="2" s="1"/>
  <c r="AA12" i="2" s="1"/>
  <c r="AC12" i="2" s="1"/>
  <c r="Q13" i="2" s="1"/>
  <c r="S13" i="2" s="1"/>
  <c r="U13" i="2" s="1"/>
  <c r="W13" i="2" s="1"/>
  <c r="Y13" i="2" s="1"/>
  <c r="AA13" i="2" s="1"/>
  <c r="AC13" i="2" s="1"/>
  <c r="Q14" i="2" s="1"/>
  <c r="S14" i="2" s="1"/>
  <c r="U14" i="2" s="1"/>
  <c r="W14" i="2" s="1"/>
  <c r="Y14" i="2" s="1"/>
  <c r="AA14" i="2" s="1"/>
  <c r="AC14" i="2" s="1"/>
  <c r="Q15" i="2" s="1"/>
  <c r="S15" i="2" s="1"/>
  <c r="U15" i="2" s="1"/>
  <c r="W15" i="2" s="1"/>
  <c r="Y15" i="2" s="1"/>
  <c r="AA15" i="2" s="1"/>
  <c r="AC15" i="2" s="1"/>
  <c r="Q16" i="2" s="1"/>
  <c r="S19" i="2"/>
  <c r="U19" i="2" s="1"/>
  <c r="W19" i="2" s="1"/>
  <c r="Y19" i="2" s="1"/>
  <c r="AA19" i="2" s="1"/>
  <c r="AC19" i="2" s="1"/>
  <c r="Q20" i="2" s="1"/>
  <c r="S20" i="2" s="1"/>
  <c r="U20" i="2" s="1"/>
  <c r="W20" i="2" s="1"/>
  <c r="Y20" i="2" s="1"/>
  <c r="AA20" i="2" s="1"/>
  <c r="AC20" i="2" s="1"/>
  <c r="Q21" i="2" s="1"/>
  <c r="S21" i="2" s="1"/>
  <c r="U21" i="2" s="1"/>
  <c r="W21" i="2" s="1"/>
  <c r="Y21" i="2" s="1"/>
  <c r="AA21" i="2" s="1"/>
  <c r="AC21" i="2" s="1"/>
  <c r="Q22" i="2" s="1"/>
  <c r="S22" i="2" s="1"/>
  <c r="U22" i="2" s="1"/>
  <c r="W22" i="2" s="1"/>
  <c r="Y22" i="2" s="1"/>
  <c r="AA22" i="2" s="1"/>
  <c r="AC22" i="2" s="1"/>
  <c r="Q23" i="2" s="1"/>
  <c r="S23" i="2" s="1"/>
  <c r="U23" i="2" s="1"/>
  <c r="W23" i="2" s="1"/>
  <c r="Y27" i="2"/>
  <c r="AA27" i="2" s="1"/>
  <c r="AC27" i="2" s="1"/>
  <c r="Q28" i="2" s="1"/>
  <c r="S28" i="2" s="1"/>
  <c r="U28" i="2" s="1"/>
  <c r="W28" i="2" s="1"/>
  <c r="Y28" i="2" s="1"/>
  <c r="AA28" i="2" s="1"/>
  <c r="AC28" i="2" s="1"/>
  <c r="Q29" i="2" s="1"/>
  <c r="S29" i="2" s="1"/>
  <c r="U29" i="2" s="1"/>
  <c r="W29" i="2" s="1"/>
  <c r="Y29" i="2" s="1"/>
  <c r="AA29" i="2" s="1"/>
  <c r="AC29" i="2" s="1"/>
  <c r="Q30" i="2" s="1"/>
  <c r="S30" i="2" s="1"/>
  <c r="U30" i="2" s="1"/>
  <c r="W30" i="2" s="1"/>
  <c r="Y30" i="2" s="1"/>
  <c r="AA30" i="2" s="1"/>
  <c r="AC30" i="2" s="1"/>
  <c r="Q31" i="2" s="1"/>
  <c r="S31" i="2" s="1"/>
  <c r="U31" i="2" s="1"/>
  <c r="W31" i="2" s="1"/>
  <c r="Y31" i="2" s="1"/>
  <c r="AA31" i="2" s="1"/>
  <c r="AC35" i="2"/>
  <c r="Q36" i="2" s="1"/>
  <c r="S36" i="2" s="1"/>
  <c r="U36" i="2" s="1"/>
  <c r="W36" i="2" s="1"/>
  <c r="Y36" i="2" s="1"/>
  <c r="AA36" i="2" s="1"/>
  <c r="AC36" i="2" s="1"/>
  <c r="Q37" i="2" s="1"/>
  <c r="S37" i="2" s="1"/>
  <c r="U37" i="2" s="1"/>
  <c r="W37" i="2" s="1"/>
  <c r="Y37" i="2" s="1"/>
  <c r="AA37" i="2" s="1"/>
  <c r="AC37" i="2" s="1"/>
  <c r="Q38" i="2" s="1"/>
  <c r="S38" i="2" s="1"/>
  <c r="U38" i="2" s="1"/>
  <c r="W38" i="2" s="1"/>
  <c r="Y38" i="2" s="1"/>
  <c r="AA38" i="2" s="1"/>
  <c r="AC38" i="2" s="1"/>
  <c r="Q39" i="2" s="1"/>
  <c r="S39" i="2" s="1"/>
  <c r="U39" i="2" s="1"/>
  <c r="W39" i="2" s="1"/>
  <c r="Y39" i="2" s="1"/>
  <c r="AA39" i="2" s="1"/>
  <c r="AC39" i="2" s="1"/>
  <c r="Q40" i="2" s="1"/>
  <c r="S40" i="2" s="1"/>
  <c r="D35" i="2"/>
  <c r="F35" i="2" s="1"/>
  <c r="H35" i="2" s="1"/>
  <c r="J35" i="2" s="1"/>
  <c r="L35" i="2" s="1"/>
  <c r="N35" i="2" s="1"/>
  <c r="B36" i="2" s="1"/>
  <c r="D36" i="2" s="1"/>
  <c r="F36" i="2" s="1"/>
  <c r="H36" i="2" s="1"/>
  <c r="J36" i="2" s="1"/>
  <c r="L36" i="2" s="1"/>
  <c r="N36" i="2" s="1"/>
  <c r="B37" i="2" s="1"/>
  <c r="D37" i="2" s="1"/>
  <c r="F37" i="2" s="1"/>
  <c r="H37" i="2" s="1"/>
  <c r="J37" i="2" s="1"/>
  <c r="L37" i="2" s="1"/>
  <c r="N37" i="2" s="1"/>
  <c r="B38" i="2" s="1"/>
  <c r="D38" i="2" s="1"/>
  <c r="F38" i="2" s="1"/>
  <c r="H38" i="2" s="1"/>
  <c r="J38" i="2" s="1"/>
  <c r="L38" i="2" s="1"/>
  <c r="N38" i="2" s="1"/>
  <c r="B39" i="2" s="1"/>
  <c r="D39" i="2" s="1"/>
  <c r="F39" i="2" s="1"/>
  <c r="L27" i="2"/>
  <c r="N27" i="2" s="1"/>
  <c r="B28" i="2" s="1"/>
  <c r="D28" i="2" s="1"/>
  <c r="F28" i="2" s="1"/>
  <c r="H28" i="2" s="1"/>
  <c r="J28" i="2" s="1"/>
  <c r="L28" i="2" s="1"/>
  <c r="N28" i="2" s="1"/>
  <c r="B29" i="2" s="1"/>
  <c r="D29" i="2" s="1"/>
  <c r="F29" i="2" s="1"/>
  <c r="H29" i="2" s="1"/>
  <c r="J29" i="2" s="1"/>
  <c r="L29" i="2" s="1"/>
  <c r="N29" i="2" s="1"/>
  <c r="B30" i="2" s="1"/>
  <c r="D30" i="2" s="1"/>
  <c r="F30" i="2" s="1"/>
  <c r="H30" i="2" s="1"/>
  <c r="J30" i="2" s="1"/>
  <c r="L30" i="2" s="1"/>
  <c r="N30" i="2" s="1"/>
  <c r="B31" i="2" s="1"/>
  <c r="D31" i="2" s="1"/>
  <c r="F31" i="2" s="1"/>
  <c r="H31" i="2" s="1"/>
  <c r="J31" i="2" s="1"/>
  <c r="L31" i="2" s="1"/>
  <c r="N31" i="2" s="1"/>
  <c r="F19" i="2"/>
  <c r="H19" i="2" s="1"/>
  <c r="J19" i="2" s="1"/>
  <c r="L19" i="2" s="1"/>
  <c r="N19" i="2" s="1"/>
  <c r="B20" i="2" s="1"/>
  <c r="D20" i="2" s="1"/>
  <c r="F20" i="2" s="1"/>
  <c r="H20" i="2" s="1"/>
  <c r="J20" i="2" s="1"/>
  <c r="L20" i="2" s="1"/>
  <c r="N20" i="2" s="1"/>
  <c r="B21" i="2" s="1"/>
  <c r="D21" i="2" s="1"/>
  <c r="F21" i="2" s="1"/>
  <c r="H21" i="2" s="1"/>
  <c r="J21" i="2" s="1"/>
  <c r="L21" i="2" s="1"/>
  <c r="N21" i="2" s="1"/>
  <c r="B22" i="2" s="1"/>
  <c r="D22" i="2" s="1"/>
  <c r="F22" i="2" s="1"/>
  <c r="H22" i="2" s="1"/>
  <c r="J22" i="2" s="1"/>
  <c r="L22" i="2" s="1"/>
  <c r="N22" i="2" s="1"/>
  <c r="B23" i="2" s="1"/>
  <c r="D23" i="2" s="1"/>
  <c r="F23" i="2" s="1"/>
  <c r="H23" i="2" s="1"/>
  <c r="J23" i="2" s="1"/>
  <c r="D11" i="2"/>
  <c r="F11" i="2" s="1"/>
  <c r="H11" i="2" s="1"/>
  <c r="J11" i="2" s="1"/>
  <c r="L11" i="2" s="1"/>
  <c r="N11" i="2" s="1"/>
  <c r="B12" i="2" s="1"/>
  <c r="D12" i="2" s="1"/>
  <c r="F12" i="2" s="1"/>
  <c r="H12" i="2" s="1"/>
  <c r="J12" i="2" s="1"/>
  <c r="L12" i="2" s="1"/>
  <c r="N12" i="2" s="1"/>
  <c r="B13" i="2" s="1"/>
  <c r="D13" i="2" s="1"/>
  <c r="F13" i="2" s="1"/>
  <c r="H13" i="2" s="1"/>
  <c r="J13" i="2" s="1"/>
  <c r="L13" i="2" s="1"/>
  <c r="N13" i="2" s="1"/>
  <c r="B14" i="2" s="1"/>
  <c r="D14" i="2" s="1"/>
  <c r="F14" i="2" s="1"/>
  <c r="H14" i="2" s="1"/>
  <c r="J14" i="2" s="1"/>
  <c r="L14" i="2" s="1"/>
  <c r="N14" i="2" s="1"/>
  <c r="B15" i="2" s="1"/>
  <c r="D15" i="2" s="1"/>
  <c r="D4" i="3" l="1"/>
  <c r="D12" i="3"/>
  <c r="D20" i="3"/>
  <c r="D18" i="3"/>
  <c r="D14" i="3"/>
  <c r="D10" i="3"/>
  <c r="D6" i="3"/>
  <c r="C3" i="3"/>
  <c r="D2" i="3" s="1"/>
  <c r="J2" i="3"/>
  <c r="J1" i="3"/>
  <c r="D8" i="3"/>
  <c r="D16" i="3"/>
  <c r="D1" i="3" l="1"/>
  <c r="F1" i="3" s="1"/>
  <c r="AF9" i="2" s="1"/>
  <c r="J3" i="3"/>
  <c r="AF12" i="2" s="1"/>
</calcChain>
</file>

<file path=xl/sharedStrings.xml><?xml version="1.0" encoding="utf-8"?>
<sst xmlns="http://schemas.openxmlformats.org/spreadsheetml/2006/main" count="182" uniqueCount="67">
  <si>
    <t>Flacon</t>
  </si>
  <si>
    <t>dosage</t>
  </si>
  <si>
    <t>Prix</t>
  </si>
  <si>
    <t>site</t>
  </si>
  <si>
    <t>10ml</t>
  </si>
  <si>
    <t>http://www.taklope.com/</t>
  </si>
  <si>
    <t>0,6,11,16 mg</t>
  </si>
  <si>
    <t>L</t>
  </si>
  <si>
    <t>M</t>
  </si>
  <si>
    <t>J</t>
  </si>
  <si>
    <t>V</t>
  </si>
  <si>
    <t>S</t>
  </si>
  <si>
    <t>D</t>
  </si>
  <si>
    <t>MARS</t>
  </si>
  <si>
    <t>AVRIL</t>
  </si>
  <si>
    <t>MAI</t>
  </si>
  <si>
    <t>JUIN</t>
  </si>
  <si>
    <t>JUILLET</t>
  </si>
  <si>
    <t>AOUT</t>
  </si>
  <si>
    <t>SEPTEMBRE</t>
  </si>
  <si>
    <t>DECEMBRE</t>
  </si>
  <si>
    <t>OCTOBRE</t>
  </si>
  <si>
    <t>NOVEMBRE</t>
  </si>
  <si>
    <t>/jour</t>
  </si>
  <si>
    <t>Prix d'un paquet :</t>
  </si>
  <si>
    <t>Conso de départ :</t>
  </si>
  <si>
    <t>Dépenses e-Cig :</t>
  </si>
  <si>
    <t>SPTEMBRE</t>
  </si>
  <si>
    <t>GAIN :</t>
  </si>
  <si>
    <t>Cigarettes non fumées</t>
  </si>
  <si>
    <t>cig fumée</t>
  </si>
  <si>
    <t>théorie</t>
  </si>
  <si>
    <t>http://www.e-liquide-fr.com</t>
  </si>
  <si>
    <t>5ml</t>
  </si>
  <si>
    <t>20ml</t>
  </si>
  <si>
    <t>50ml</t>
  </si>
  <si>
    <t>Premium quality</t>
  </si>
  <si>
    <t xml:space="preserve"> </t>
  </si>
  <si>
    <t>VDLV</t>
  </si>
  <si>
    <t>0,3,6,9,12,15,18 mg</t>
  </si>
  <si>
    <t>€/ml</t>
  </si>
  <si>
    <t>Crystal</t>
  </si>
  <si>
    <t>30ml</t>
  </si>
  <si>
    <t>0,8,11,18 mg</t>
  </si>
  <si>
    <t>http://www.ecig-arrete.fr/7-e-liquide</t>
  </si>
  <si>
    <t>0,9,18 mg</t>
  </si>
  <si>
    <t>http://www.alfaliquid.fr</t>
  </si>
  <si>
    <t>0,6,11,6,19.6 mg</t>
  </si>
  <si>
    <t>http://www.vapaustore.fr/</t>
  </si>
  <si>
    <t>http://www.vapogem.com</t>
  </si>
  <si>
    <t>0,6,12,18 mg</t>
  </si>
  <si>
    <t>0,6,11 mg</t>
  </si>
  <si>
    <t>http://www.breizh-e-cig.fr</t>
  </si>
  <si>
    <t>Tabac royal</t>
  </si>
  <si>
    <t>11mg</t>
  </si>
  <si>
    <t>Menthe</t>
  </si>
  <si>
    <t>Cerise</t>
  </si>
  <si>
    <t>6mg</t>
  </si>
  <si>
    <t>e-Liquid</t>
  </si>
  <si>
    <t>Nico</t>
  </si>
  <si>
    <t>Cont</t>
  </si>
  <si>
    <t>Début</t>
  </si>
  <si>
    <t>Fin</t>
  </si>
  <si>
    <t>Nb jour</t>
  </si>
  <si>
    <t>Clearomisateur CE4 + e-liquid (cerise + tabac)</t>
  </si>
  <si>
    <t>Clearomisateur CE6 + e-liquid (menthe)</t>
  </si>
  <si>
    <t>achat kit + e-liquid (tabacx2)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</si>
</sst>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0" xfId="0" applyFill="1"/>
    <xf numFmtId="0" fontId="0" fillId="3" borderId="0" xfId="0" applyFill="1" applyAlignment="1">
      <alignment horizontal="center"/>
    </xf>
    <xf numFmtId="44" fontId="0" fillId="3" borderId="0" xfId="0" applyNumberFormat="1" applyFill="1" applyAlignment="1">
      <alignment horizontal="center"/>
    </xf>
    <xf numFmtId="0" fontId="0" fillId="3" borderId="1" xfId="0" applyFill="1" applyBorder="1"/>
    <xf numFmtId="0" fontId="0" fillId="3" borderId="0" xfId="0" applyFill="1" applyBorder="1"/>
    <xf numFmtId="44" fontId="2" fillId="3" borderId="0" xfId="0" applyNumberFormat="1" applyFont="1" applyFill="1" applyAlignment="1">
      <alignment horizontal="left"/>
    </xf>
    <xf numFmtId="44" fontId="0" fillId="0" borderId="0" xfId="0" applyNumberFormat="1"/>
    <xf numFmtId="0" fontId="2" fillId="3" borderId="0" xfId="0" applyFont="1" applyFill="1"/>
    <xf numFmtId="0" fontId="2" fillId="3" borderId="0" xfId="0" applyFont="1" applyFill="1" applyBorder="1"/>
    <xf numFmtId="0" fontId="0" fillId="3" borderId="0" xfId="0" applyFill="1" applyAlignment="1">
      <alignment horizontal="center" vertical="center"/>
    </xf>
    <xf numFmtId="0" fontId="1" fillId="3" borderId="0" xfId="1" applyNumberFormat="1" applyFont="1" applyFill="1" applyAlignment="1">
      <alignment horizontal="center"/>
    </xf>
    <xf numFmtId="0" fontId="4" fillId="3" borderId="2" xfId="0" applyFont="1" applyFill="1" applyBorder="1" applyAlignment="1"/>
    <xf numFmtId="0" fontId="5" fillId="0" borderId="0" xfId="3"/>
    <xf numFmtId="0" fontId="6" fillId="0" borderId="0" xfId="3" applyFont="1"/>
    <xf numFmtId="2" fontId="0" fillId="0" borderId="0" xfId="0" applyNumberFormat="1"/>
    <xf numFmtId="16" fontId="0" fillId="3" borderId="1" xfId="0" applyNumberFormat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44" fontId="0" fillId="3" borderId="1" xfId="2" applyFont="1" applyFill="1" applyBorder="1" applyAlignment="1">
      <alignment horizontal="center"/>
    </xf>
    <xf numFmtId="44" fontId="0" fillId="3" borderId="0" xfId="2" applyFont="1" applyFill="1" applyAlignment="1">
      <alignment horizontal="center" vertical="center"/>
    </xf>
    <xf numFmtId="44" fontId="3" fillId="3" borderId="0" xfId="0" applyNumberFormat="1" applyFont="1" applyFill="1" applyAlignment="1">
      <alignment horizontal="center"/>
    </xf>
  </cellXfs>
  <cellStyles count="4">
    <cellStyle name="Lien hypertexte" xfId="3" builtinId="8"/>
    <cellStyle name="Milliers" xfId="1" builtinId="3"/>
    <cellStyle name="Monétaire" xfId="2" builtinId="4"/>
    <cellStyle name="Normal" xfId="0" builtinId="0"/>
  </cellStyles>
  <dxfs count="6">
    <dxf>
      <font>
        <color auto="1"/>
      </font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layout/>
      <c:overlay val="0"/>
    </c:title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'Analyse conso'!$B$1:$N$1</c:f>
              <c:strCache>
                <c:ptCount val="1"/>
                <c:pt idx="0">
                  <c:v>MARS</c:v>
                </c:pt>
              </c:strCache>
            </c:strRef>
          </c:tx>
          <c:val>
            <c:numRef>
              <c:f>('Analyse conso'!$K$3,'Analyse conso'!$M$3,'Analyse conso'!$O$3,'Analyse conso'!$C$4,'Analyse conso'!$E$4,'Analyse conso'!$G$4,'Analyse conso'!$I$4,'Analyse conso'!$K$4,'Analyse conso'!$M$4,'Analyse conso'!$O$4,'Analyse conso'!$C$5,'Analyse conso'!$E$5,'Analyse conso'!$G$5,'Analyse conso'!$I$5,'Analyse conso'!$K$5,'Analyse conso'!$M$5,'Analyse conso'!$O$5,'Analyse conso'!$C$6,'Analyse conso'!$E$6,'Analyse conso'!$G$6,'Analyse conso'!$I$6,'Analyse conso'!$K$6,'Analyse conso'!$M$6,'Analyse conso'!$O$6,'Analyse conso'!$C$7,'Analyse conso'!$E$7,'Analyse conso'!$G$7,'Analyse conso'!$I$7,'Analyse conso'!$K$7,'Analyse conso'!$M$7,'Analyse conso'!$O$7)</c:f>
              <c:numCache>
                <c:formatCode>General</c:formatCode>
                <c:ptCount val="31"/>
                <c:pt idx="0">
                  <c:v>18</c:v>
                </c:pt>
                <c:pt idx="1">
                  <c:v>6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026176"/>
        <c:axId val="73027968"/>
      </c:areaChart>
      <c:catAx>
        <c:axId val="7302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3027968"/>
        <c:crosses val="autoZero"/>
        <c:auto val="1"/>
        <c:lblAlgn val="ctr"/>
        <c:lblOffset val="100"/>
        <c:noMultiLvlLbl val="0"/>
      </c:catAx>
      <c:valAx>
        <c:axId val="7302796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73026176"/>
        <c:crosses val="autoZero"/>
        <c:crossBetween val="midCat"/>
      </c:valAx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133349</xdr:colOff>
      <xdr:row>13</xdr:row>
      <xdr:rowOff>28575</xdr:rowOff>
    </xdr:from>
    <xdr:to>
      <xdr:col>35</xdr:col>
      <xdr:colOff>2667000</xdr:colOff>
      <xdr:row>25</xdr:row>
      <xdr:rowOff>28575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cig-arrete.fr/7-e-liquide" TargetMode="External"/><Relationship Id="rId7" Type="http://schemas.openxmlformats.org/officeDocument/2006/relationships/hyperlink" Target="http://www.breizh-e-cig.fr/" TargetMode="External"/><Relationship Id="rId2" Type="http://schemas.openxmlformats.org/officeDocument/2006/relationships/hyperlink" Target="http://www.e-liquide-fr.com/" TargetMode="External"/><Relationship Id="rId1" Type="http://schemas.openxmlformats.org/officeDocument/2006/relationships/hyperlink" Target="http://www.taklope.com/" TargetMode="External"/><Relationship Id="rId6" Type="http://schemas.openxmlformats.org/officeDocument/2006/relationships/hyperlink" Target="http://www.vapogem.com/" TargetMode="External"/><Relationship Id="rId5" Type="http://schemas.openxmlformats.org/officeDocument/2006/relationships/hyperlink" Target="http://www.vapaustore.fr/" TargetMode="External"/><Relationship Id="rId4" Type="http://schemas.openxmlformats.org/officeDocument/2006/relationships/hyperlink" Target="http://www.alfaliquid.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AQ3377"/>
  <sheetViews>
    <sheetView tabSelected="1" workbookViewId="0">
      <selection activeCell="A6" sqref="A6"/>
    </sheetView>
  </sheetViews>
  <sheetFormatPr baseColWidth="10" defaultRowHeight="15" outlineLevelCol="1" x14ac:dyDescent="0.25"/>
  <cols>
    <col min="1" max="1" width="1.42578125" style="11" customWidth="1"/>
    <col min="2" max="15" width="3.5703125" style="7" customWidth="1" outlineLevel="1"/>
    <col min="16" max="16" width="3" style="11" customWidth="1"/>
    <col min="17" max="30" width="3.5703125" style="7" hidden="1" customWidth="1" outlineLevel="1"/>
    <col min="31" max="31" width="2.7109375" style="7" customWidth="1" collapsed="1"/>
    <col min="32" max="32" width="16.28515625" style="7" customWidth="1"/>
    <col min="33" max="33" width="4.140625" style="7" customWidth="1"/>
    <col min="34" max="34" width="4.42578125" style="7" customWidth="1"/>
    <col min="35" max="35" width="4" style="7" customWidth="1"/>
    <col min="36" max="36" width="40.140625" style="7" customWidth="1"/>
    <col min="37" max="37" width="3.42578125" style="7" customWidth="1"/>
    <col min="38" max="38" width="11.42578125" style="7"/>
    <col min="39" max="39" width="5.7109375" style="7" bestFit="1" customWidth="1"/>
    <col min="40" max="40" width="5.28515625" style="7" bestFit="1" customWidth="1"/>
    <col min="41" max="42" width="8" style="7" bestFit="1" customWidth="1"/>
    <col min="43" max="43" width="7.5703125" style="7" bestFit="1" customWidth="1"/>
    <col min="44" max="44" width="3.28515625" style="7" customWidth="1"/>
    <col min="45" max="16384" width="11.42578125" style="7"/>
  </cols>
  <sheetData>
    <row r="1" spans="1:43" s="3" customFormat="1" x14ac:dyDescent="0.25">
      <c r="A1" s="10">
        <f>COUNTA(C3:C8,E4:E8,G3:G8,I3:I8,K3:K8,M3:M8,O3:O8)</f>
        <v>19</v>
      </c>
      <c r="B1" s="21" t="s">
        <v>13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14">
        <f>SUM(C4:C7,E4:E7,G4:G7,I4:I7,K3:K7,M3:M7,O3:O7)</f>
        <v>32</v>
      </c>
      <c r="P1" s="10">
        <f>COUNTA(R3:R8,T4:T8,V3:V8,X3:X8,Z3:Z8,AB3:AB8,AD3:AD8)</f>
        <v>0</v>
      </c>
      <c r="Q1" s="21" t="s">
        <v>18</v>
      </c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14">
        <f>SUM(R4:R7,T4:T7,V4:V7,X4:X7,Z3:Z7,AB3:AB7,AD3:AD7)</f>
        <v>0</v>
      </c>
      <c r="AF1" s="3" t="s">
        <v>25</v>
      </c>
      <c r="AH1" s="3">
        <v>18</v>
      </c>
      <c r="AI1" s="3" t="s">
        <v>23</v>
      </c>
      <c r="AL1" s="19" t="s">
        <v>58</v>
      </c>
      <c r="AM1" s="19" t="s">
        <v>59</v>
      </c>
      <c r="AN1" s="19" t="s">
        <v>60</v>
      </c>
      <c r="AO1" s="19" t="s">
        <v>61</v>
      </c>
      <c r="AP1" s="19" t="s">
        <v>62</v>
      </c>
      <c r="AQ1" s="19" t="s">
        <v>63</v>
      </c>
    </row>
    <row r="2" spans="1:43" s="3" customFormat="1" x14ac:dyDescent="0.25">
      <c r="A2" s="10"/>
      <c r="B2" s="20" t="s">
        <v>7</v>
      </c>
      <c r="C2" s="20"/>
      <c r="D2" s="20" t="s">
        <v>8</v>
      </c>
      <c r="E2" s="20"/>
      <c r="F2" s="20" t="s">
        <v>8</v>
      </c>
      <c r="G2" s="20"/>
      <c r="H2" s="20" t="s">
        <v>9</v>
      </c>
      <c r="I2" s="20"/>
      <c r="J2" s="20" t="s">
        <v>10</v>
      </c>
      <c r="K2" s="20"/>
      <c r="L2" s="20" t="s">
        <v>11</v>
      </c>
      <c r="M2" s="20"/>
      <c r="N2" s="20" t="s">
        <v>12</v>
      </c>
      <c r="O2" s="20"/>
      <c r="P2" s="10"/>
      <c r="Q2" s="20" t="s">
        <v>7</v>
      </c>
      <c r="R2" s="20"/>
      <c r="S2" s="20" t="s">
        <v>8</v>
      </c>
      <c r="T2" s="20"/>
      <c r="U2" s="20" t="s">
        <v>8</v>
      </c>
      <c r="V2" s="20"/>
      <c r="W2" s="20" t="s">
        <v>9</v>
      </c>
      <c r="X2" s="20"/>
      <c r="Y2" s="20" t="s">
        <v>10</v>
      </c>
      <c r="Z2" s="20"/>
      <c r="AA2" s="20" t="s">
        <v>11</v>
      </c>
      <c r="AB2" s="20"/>
      <c r="AC2" s="20" t="s">
        <v>12</v>
      </c>
      <c r="AD2" s="20"/>
      <c r="AF2" s="3" t="s">
        <v>24</v>
      </c>
      <c r="AH2" s="23">
        <v>6.1</v>
      </c>
      <c r="AI2" s="23"/>
      <c r="AJ2" s="8">
        <f>AH2/20</f>
        <v>0.30499999999999999</v>
      </c>
      <c r="AK2" s="8"/>
      <c r="AL2" s="6" t="s">
        <v>53</v>
      </c>
      <c r="AM2" s="6" t="s">
        <v>54</v>
      </c>
      <c r="AN2" s="6" t="s">
        <v>4</v>
      </c>
      <c r="AO2" s="18">
        <v>41335</v>
      </c>
      <c r="AP2" s="18">
        <v>41344</v>
      </c>
      <c r="AQ2" s="6">
        <f>IF(AP2&lt;&gt;"",AP2-AO2,"")</f>
        <v>9</v>
      </c>
    </row>
    <row r="3" spans="1:43" s="3" customFormat="1" x14ac:dyDescent="0.25">
      <c r="A3" s="10"/>
      <c r="B3" s="2"/>
      <c r="C3" s="2"/>
      <c r="D3" s="2"/>
      <c r="E3" s="2"/>
      <c r="F3" s="2"/>
      <c r="G3" s="2"/>
      <c r="H3" s="2"/>
      <c r="I3" s="2"/>
      <c r="J3" s="2">
        <v>1</v>
      </c>
      <c r="K3" s="1">
        <v>18</v>
      </c>
      <c r="L3" s="2">
        <v>2</v>
      </c>
      <c r="M3" s="1">
        <v>6</v>
      </c>
      <c r="N3" s="2">
        <v>3</v>
      </c>
      <c r="O3" s="1">
        <v>1</v>
      </c>
      <c r="P3" s="10"/>
      <c r="Q3" s="2"/>
      <c r="R3" s="2"/>
      <c r="S3" s="2"/>
      <c r="T3" s="2"/>
      <c r="U3" s="2"/>
      <c r="V3" s="2"/>
      <c r="W3" s="2">
        <v>1</v>
      </c>
      <c r="X3" s="1"/>
      <c r="Y3" s="2">
        <f>+W3+1</f>
        <v>2</v>
      </c>
      <c r="Z3" s="1"/>
      <c r="AA3" s="2">
        <f>+Y3+1</f>
        <v>3</v>
      </c>
      <c r="AB3" s="1"/>
      <c r="AC3" s="2">
        <f>+AA3+1</f>
        <v>4</v>
      </c>
      <c r="AD3" s="1"/>
      <c r="AH3" s="24">
        <f>SUM(AH4:AI1048576)</f>
        <v>111.65</v>
      </c>
      <c r="AI3" s="24"/>
      <c r="AL3" s="6" t="s">
        <v>55</v>
      </c>
      <c r="AM3" s="6" t="s">
        <v>54</v>
      </c>
      <c r="AN3" s="6" t="s">
        <v>4</v>
      </c>
      <c r="AO3" s="18">
        <v>41342</v>
      </c>
      <c r="AP3" s="18"/>
      <c r="AQ3" s="6" t="str">
        <f t="shared" ref="AQ3:AQ7" si="0">IF(AP3&lt;&gt;"",AP3-AO3,"")</f>
        <v/>
      </c>
    </row>
    <row r="4" spans="1:43" s="3" customFormat="1" x14ac:dyDescent="0.25">
      <c r="A4" s="10"/>
      <c r="B4" s="2">
        <v>4</v>
      </c>
      <c r="C4" s="1">
        <v>1</v>
      </c>
      <c r="D4" s="2">
        <v>5</v>
      </c>
      <c r="E4" s="1">
        <v>1</v>
      </c>
      <c r="F4" s="2">
        <v>6</v>
      </c>
      <c r="G4" s="1">
        <v>0</v>
      </c>
      <c r="H4" s="2">
        <v>7</v>
      </c>
      <c r="I4" s="1">
        <v>2</v>
      </c>
      <c r="J4" s="2">
        <v>8</v>
      </c>
      <c r="K4" s="1">
        <v>1</v>
      </c>
      <c r="L4" s="2">
        <v>9</v>
      </c>
      <c r="M4" s="1">
        <v>0</v>
      </c>
      <c r="N4" s="2">
        <v>10</v>
      </c>
      <c r="O4" s="1">
        <v>1</v>
      </c>
      <c r="P4" s="10"/>
      <c r="Q4" s="2">
        <f>AC3+1</f>
        <v>5</v>
      </c>
      <c r="R4" s="1"/>
      <c r="S4" s="2">
        <f>+Q4+1</f>
        <v>6</v>
      </c>
      <c r="T4" s="1"/>
      <c r="U4" s="2">
        <f>+S4+1</f>
        <v>7</v>
      </c>
      <c r="V4" s="1"/>
      <c r="W4" s="2">
        <f>+U4+1</f>
        <v>8</v>
      </c>
      <c r="X4" s="1"/>
      <c r="Y4" s="2">
        <f>+W4+1</f>
        <v>9</v>
      </c>
      <c r="Z4" s="1"/>
      <c r="AA4" s="2">
        <f>+Y4+1</f>
        <v>10</v>
      </c>
      <c r="AB4" s="1"/>
      <c r="AC4" s="2">
        <f>+AA4+1</f>
        <v>11</v>
      </c>
      <c r="AD4" s="1"/>
      <c r="AF4" s="3" t="s">
        <v>26</v>
      </c>
      <c r="AH4" s="22">
        <v>80</v>
      </c>
      <c r="AI4" s="22"/>
      <c r="AJ4" s="6" t="s">
        <v>66</v>
      </c>
      <c r="AK4" s="7"/>
      <c r="AL4" s="6" t="s">
        <v>53</v>
      </c>
      <c r="AM4" s="6" t="s">
        <v>54</v>
      </c>
      <c r="AN4" s="6" t="s">
        <v>4</v>
      </c>
      <c r="AO4" s="18">
        <v>41345</v>
      </c>
      <c r="AP4" s="18"/>
      <c r="AQ4" s="6" t="str">
        <f t="shared" si="0"/>
        <v/>
      </c>
    </row>
    <row r="5" spans="1:43" s="3" customFormat="1" x14ac:dyDescent="0.25">
      <c r="A5" s="10"/>
      <c r="B5" s="2">
        <v>11</v>
      </c>
      <c r="C5" s="1">
        <v>0</v>
      </c>
      <c r="D5" s="2">
        <v>12</v>
      </c>
      <c r="E5" s="1">
        <v>0</v>
      </c>
      <c r="F5" s="2">
        <v>13</v>
      </c>
      <c r="G5" s="1">
        <v>0</v>
      </c>
      <c r="H5" s="2">
        <v>14</v>
      </c>
      <c r="I5" s="1">
        <v>0</v>
      </c>
      <c r="J5" s="2">
        <v>15</v>
      </c>
      <c r="K5" s="1">
        <v>0</v>
      </c>
      <c r="L5" s="2">
        <v>16</v>
      </c>
      <c r="M5" s="1">
        <v>1</v>
      </c>
      <c r="N5" s="2">
        <v>17</v>
      </c>
      <c r="O5" s="1">
        <v>0</v>
      </c>
      <c r="P5" s="10"/>
      <c r="Q5" s="2">
        <f t="shared" ref="Q5:Q7" si="1">AC4+1</f>
        <v>12</v>
      </c>
      <c r="R5" s="1"/>
      <c r="S5" s="2">
        <f t="shared" ref="S5:S7" si="2">+Q5+1</f>
        <v>13</v>
      </c>
      <c r="T5" s="1"/>
      <c r="U5" s="2">
        <f t="shared" ref="U5:U7" si="3">+S5+1</f>
        <v>14</v>
      </c>
      <c r="V5" s="1"/>
      <c r="W5" s="2">
        <f t="shared" ref="W5:W7" si="4">+U5+1</f>
        <v>15</v>
      </c>
      <c r="X5" s="1"/>
      <c r="Y5" s="2">
        <f t="shared" ref="Y5:Y7" si="5">+W5+1</f>
        <v>16</v>
      </c>
      <c r="Z5" s="1"/>
      <c r="AA5" s="2">
        <f t="shared" ref="AA5:AA7" si="6">+Y5+1</f>
        <v>17</v>
      </c>
      <c r="AB5" s="1"/>
      <c r="AC5" s="2">
        <f t="shared" ref="AC5:AC6" si="7">+AA5+1</f>
        <v>18</v>
      </c>
      <c r="AD5" s="1"/>
      <c r="AH5" s="22">
        <v>11.4</v>
      </c>
      <c r="AI5" s="22"/>
      <c r="AJ5" s="6" t="s">
        <v>65</v>
      </c>
      <c r="AK5" s="7"/>
      <c r="AL5" s="6" t="s">
        <v>56</v>
      </c>
      <c r="AM5" s="6" t="s">
        <v>57</v>
      </c>
      <c r="AN5" s="6" t="s">
        <v>4</v>
      </c>
      <c r="AO5" s="18">
        <v>41346</v>
      </c>
      <c r="AP5" s="18"/>
      <c r="AQ5" s="6" t="str">
        <f t="shared" si="0"/>
        <v/>
      </c>
    </row>
    <row r="6" spans="1:43" s="3" customFormat="1" x14ac:dyDescent="0.25">
      <c r="A6" s="10"/>
      <c r="B6" s="2">
        <v>18</v>
      </c>
      <c r="C6" s="1">
        <v>0</v>
      </c>
      <c r="D6" s="2">
        <v>19</v>
      </c>
      <c r="E6" s="1">
        <v>0</v>
      </c>
      <c r="F6" s="2">
        <v>20</v>
      </c>
      <c r="G6" s="1"/>
      <c r="H6" s="2">
        <v>21</v>
      </c>
      <c r="I6" s="1"/>
      <c r="J6" s="2">
        <v>22</v>
      </c>
      <c r="K6" s="1"/>
      <c r="L6" s="2">
        <v>23</v>
      </c>
      <c r="M6" s="1"/>
      <c r="N6" s="2">
        <v>24</v>
      </c>
      <c r="O6" s="1"/>
      <c r="P6" s="10"/>
      <c r="Q6" s="2">
        <f t="shared" si="1"/>
        <v>19</v>
      </c>
      <c r="R6" s="1"/>
      <c r="S6" s="2">
        <f t="shared" si="2"/>
        <v>20</v>
      </c>
      <c r="T6" s="1"/>
      <c r="U6" s="2">
        <f t="shared" si="3"/>
        <v>21</v>
      </c>
      <c r="V6" s="1"/>
      <c r="W6" s="2">
        <f t="shared" si="4"/>
        <v>22</v>
      </c>
      <c r="X6" s="1"/>
      <c r="Y6" s="2">
        <f t="shared" si="5"/>
        <v>23</v>
      </c>
      <c r="Z6" s="1"/>
      <c r="AA6" s="2">
        <f t="shared" si="6"/>
        <v>24</v>
      </c>
      <c r="AB6" s="1"/>
      <c r="AC6" s="2">
        <f t="shared" si="7"/>
        <v>25</v>
      </c>
      <c r="AD6" s="1"/>
      <c r="AH6" s="22">
        <v>20.25</v>
      </c>
      <c r="AI6" s="22"/>
      <c r="AJ6" s="6" t="s">
        <v>64</v>
      </c>
      <c r="AK6" s="7"/>
      <c r="AL6" s="6"/>
      <c r="AM6" s="6"/>
      <c r="AN6" s="6"/>
      <c r="AO6" s="18"/>
      <c r="AP6" s="18"/>
      <c r="AQ6" s="6" t="str">
        <f t="shared" si="0"/>
        <v/>
      </c>
    </row>
    <row r="7" spans="1:43" s="3" customFormat="1" x14ac:dyDescent="0.25">
      <c r="A7" s="10"/>
      <c r="B7" s="2">
        <v>25</v>
      </c>
      <c r="C7" s="1"/>
      <c r="D7" s="2">
        <v>26</v>
      </c>
      <c r="E7" s="1"/>
      <c r="F7" s="2">
        <v>27</v>
      </c>
      <c r="G7" s="1"/>
      <c r="H7" s="2">
        <v>28</v>
      </c>
      <c r="I7" s="1"/>
      <c r="J7" s="2">
        <v>29</v>
      </c>
      <c r="K7" s="1"/>
      <c r="L7" s="2">
        <v>30</v>
      </c>
      <c r="M7" s="1"/>
      <c r="N7" s="2">
        <v>31</v>
      </c>
      <c r="O7" s="1"/>
      <c r="P7" s="10"/>
      <c r="Q7" s="2">
        <f t="shared" si="1"/>
        <v>26</v>
      </c>
      <c r="R7" s="1"/>
      <c r="S7" s="2">
        <f t="shared" si="2"/>
        <v>27</v>
      </c>
      <c r="T7" s="1"/>
      <c r="U7" s="2">
        <f t="shared" si="3"/>
        <v>28</v>
      </c>
      <c r="V7" s="1"/>
      <c r="W7" s="2">
        <f t="shared" si="4"/>
        <v>29</v>
      </c>
      <c r="X7" s="1"/>
      <c r="Y7" s="2">
        <f t="shared" si="5"/>
        <v>30</v>
      </c>
      <c r="Z7" s="1"/>
      <c r="AA7" s="2">
        <f t="shared" si="6"/>
        <v>31</v>
      </c>
      <c r="AB7" s="1"/>
      <c r="AC7" s="2"/>
      <c r="AD7" s="2"/>
      <c r="AH7" s="22"/>
      <c r="AI7" s="22"/>
      <c r="AJ7" s="6"/>
      <c r="AK7" s="7"/>
      <c r="AL7" s="6"/>
      <c r="AM7" s="6"/>
      <c r="AN7" s="6"/>
      <c r="AO7" s="18"/>
      <c r="AP7" s="18"/>
      <c r="AQ7" s="6" t="str">
        <f t="shared" si="0"/>
        <v/>
      </c>
    </row>
    <row r="8" spans="1:43" s="3" customFormat="1" x14ac:dyDescent="0.25">
      <c r="A8" s="10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0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F8" s="12" t="s">
        <v>28</v>
      </c>
      <c r="AH8" s="22"/>
      <c r="AI8" s="22"/>
      <c r="AJ8" s="6"/>
      <c r="AK8" s="7"/>
      <c r="AL8" s="6"/>
      <c r="AM8" s="6"/>
      <c r="AN8" s="6"/>
      <c r="AO8" s="18"/>
      <c r="AP8" s="18"/>
      <c r="AQ8" s="6" t="str">
        <f t="shared" ref="AQ8:AQ11" si="8">IF(AP8&lt;&gt;"",AP8-AO8,"")</f>
        <v/>
      </c>
    </row>
    <row r="9" spans="1:43" s="3" customFormat="1" x14ac:dyDescent="0.25">
      <c r="A9" s="10">
        <f>COUNTA(C11:C16,E12:E16,G11:G16,I11:I16,K11:K16,M11:M16,O11:O16)</f>
        <v>0</v>
      </c>
      <c r="B9" s="21" t="s">
        <v>14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14">
        <f>SUM(C12:C15,E12:E15,G12:G15,I12:I15,K11:K15,M11:M15,O11:O15)</f>
        <v>0</v>
      </c>
      <c r="P9" s="10">
        <f>COUNTA(R11:R16,T12:T16,V11:V16,X11:X16,Z11:Z16,AB11:AB16,AD11:AD16)</f>
        <v>0</v>
      </c>
      <c r="Q9" s="21" t="s">
        <v>19</v>
      </c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14">
        <f>SUM(R12:R15,T12:T15,V12:V15,X12:X15,Z11:Z15,AB11:AB15,AD11:AD15)</f>
        <v>0</v>
      </c>
      <c r="AF9" s="5">
        <f>Feuil3!F1</f>
        <v>-17.100000000000009</v>
      </c>
      <c r="AH9" s="22"/>
      <c r="AI9" s="22"/>
      <c r="AJ9" s="6"/>
      <c r="AK9" s="7"/>
      <c r="AL9" s="6"/>
      <c r="AM9" s="6"/>
      <c r="AN9" s="6"/>
      <c r="AO9" s="18"/>
      <c r="AP9" s="18"/>
      <c r="AQ9" s="6" t="str">
        <f t="shared" si="8"/>
        <v/>
      </c>
    </row>
    <row r="10" spans="1:43" s="3" customFormat="1" x14ac:dyDescent="0.25">
      <c r="A10" s="10"/>
      <c r="B10" s="20" t="s">
        <v>7</v>
      </c>
      <c r="C10" s="20"/>
      <c r="D10" s="20" t="s">
        <v>8</v>
      </c>
      <c r="E10" s="20"/>
      <c r="F10" s="20" t="s">
        <v>8</v>
      </c>
      <c r="G10" s="20"/>
      <c r="H10" s="20" t="s">
        <v>9</v>
      </c>
      <c r="I10" s="20"/>
      <c r="J10" s="20" t="s">
        <v>10</v>
      </c>
      <c r="K10" s="20"/>
      <c r="L10" s="20" t="s">
        <v>11</v>
      </c>
      <c r="M10" s="20"/>
      <c r="N10" s="20" t="s">
        <v>12</v>
      </c>
      <c r="O10" s="20"/>
      <c r="P10" s="10"/>
      <c r="Q10" s="20" t="s">
        <v>7</v>
      </c>
      <c r="R10" s="20"/>
      <c r="S10" s="20" t="s">
        <v>8</v>
      </c>
      <c r="T10" s="20"/>
      <c r="U10" s="20" t="s">
        <v>8</v>
      </c>
      <c r="V10" s="20"/>
      <c r="W10" s="20" t="s">
        <v>9</v>
      </c>
      <c r="X10" s="20"/>
      <c r="Y10" s="20" t="s">
        <v>10</v>
      </c>
      <c r="Z10" s="20"/>
      <c r="AA10" s="20" t="s">
        <v>11</v>
      </c>
      <c r="AB10" s="20"/>
      <c r="AC10" s="20" t="s">
        <v>12</v>
      </c>
      <c r="AD10" s="20"/>
      <c r="AH10" s="22"/>
      <c r="AI10" s="22"/>
      <c r="AJ10" s="6"/>
      <c r="AK10" s="7"/>
      <c r="AL10" s="6"/>
      <c r="AM10" s="6"/>
      <c r="AN10" s="6"/>
      <c r="AO10" s="18"/>
      <c r="AP10" s="18"/>
      <c r="AQ10" s="6" t="str">
        <f t="shared" si="8"/>
        <v/>
      </c>
    </row>
    <row r="11" spans="1:43" s="3" customFormat="1" x14ac:dyDescent="0.25">
      <c r="A11" s="10"/>
      <c r="B11" s="2">
        <v>1</v>
      </c>
      <c r="C11" s="1"/>
      <c r="D11" s="2">
        <f>+B11+1</f>
        <v>2</v>
      </c>
      <c r="E11" s="1"/>
      <c r="F11" s="2">
        <f>+D11+1</f>
        <v>3</v>
      </c>
      <c r="G11" s="1"/>
      <c r="H11" s="2">
        <f>+F11+1</f>
        <v>4</v>
      </c>
      <c r="I11" s="1"/>
      <c r="J11" s="2">
        <f>+H11+1</f>
        <v>5</v>
      </c>
      <c r="K11" s="1"/>
      <c r="L11" s="2">
        <f>+J11+1</f>
        <v>6</v>
      </c>
      <c r="M11" s="1"/>
      <c r="N11" s="2">
        <f>+L11+1</f>
        <v>7</v>
      </c>
      <c r="O11" s="1"/>
      <c r="P11" s="10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>
        <f>+AA11+1</f>
        <v>1</v>
      </c>
      <c r="AD11" s="1"/>
      <c r="AE11" s="4"/>
      <c r="AF11" s="4" t="s">
        <v>29</v>
      </c>
      <c r="AG11" s="4"/>
      <c r="AH11" s="22"/>
      <c r="AI11" s="22"/>
      <c r="AJ11" s="6"/>
      <c r="AK11" s="7"/>
      <c r="AL11" s="6"/>
      <c r="AM11" s="6"/>
      <c r="AN11" s="6"/>
      <c r="AO11" s="18"/>
      <c r="AP11" s="18"/>
      <c r="AQ11" s="6" t="str">
        <f t="shared" si="8"/>
        <v/>
      </c>
    </row>
    <row r="12" spans="1:43" s="3" customFormat="1" x14ac:dyDescent="0.25">
      <c r="A12" s="10"/>
      <c r="B12" s="2">
        <f>N11+1</f>
        <v>8</v>
      </c>
      <c r="C12" s="1"/>
      <c r="D12" s="2">
        <f>+B12+1</f>
        <v>9</v>
      </c>
      <c r="E12" s="1"/>
      <c r="F12" s="2">
        <f>+D12+1</f>
        <v>10</v>
      </c>
      <c r="G12" s="1"/>
      <c r="H12" s="2">
        <f>+F12+1</f>
        <v>11</v>
      </c>
      <c r="I12" s="1"/>
      <c r="J12" s="2">
        <f>+H12+1</f>
        <v>12</v>
      </c>
      <c r="K12" s="1"/>
      <c r="L12" s="2">
        <f>+J12+1</f>
        <v>13</v>
      </c>
      <c r="M12" s="1"/>
      <c r="N12" s="2">
        <f>+L12+1</f>
        <v>14</v>
      </c>
      <c r="O12" s="1"/>
      <c r="P12" s="10"/>
      <c r="Q12" s="2">
        <f>AC11+1</f>
        <v>2</v>
      </c>
      <c r="R12" s="1"/>
      <c r="S12" s="2">
        <f>+Q12+1</f>
        <v>3</v>
      </c>
      <c r="T12" s="1"/>
      <c r="U12" s="2">
        <f>+S12+1</f>
        <v>4</v>
      </c>
      <c r="V12" s="1"/>
      <c r="W12" s="2">
        <f>+U12+1</f>
        <v>5</v>
      </c>
      <c r="X12" s="1"/>
      <c r="Y12" s="2">
        <f>+W12+1</f>
        <v>6</v>
      </c>
      <c r="Z12" s="1"/>
      <c r="AA12" s="2">
        <f>+Y12+1</f>
        <v>7</v>
      </c>
      <c r="AB12" s="1"/>
      <c r="AC12" s="2">
        <f>+AA12+1</f>
        <v>8</v>
      </c>
      <c r="AD12" s="1"/>
      <c r="AF12" s="13">
        <f>Feuil3!J3</f>
        <v>310</v>
      </c>
      <c r="AH12" s="22"/>
      <c r="AI12" s="22"/>
      <c r="AJ12" s="6"/>
      <c r="AK12" s="7"/>
    </row>
    <row r="13" spans="1:43" s="3" customFormat="1" x14ac:dyDescent="0.25">
      <c r="A13" s="10"/>
      <c r="B13" s="2">
        <f t="shared" ref="B13:B15" si="9">N12+1</f>
        <v>15</v>
      </c>
      <c r="C13" s="1"/>
      <c r="D13" s="2">
        <f t="shared" ref="D13:D15" si="10">+B13+1</f>
        <v>16</v>
      </c>
      <c r="E13" s="1"/>
      <c r="F13" s="2">
        <f t="shared" ref="F13:F14" si="11">+D13+1</f>
        <v>17</v>
      </c>
      <c r="G13" s="1"/>
      <c r="H13" s="2">
        <f t="shared" ref="H13:H14" si="12">+F13+1</f>
        <v>18</v>
      </c>
      <c r="I13" s="1"/>
      <c r="J13" s="2">
        <f t="shared" ref="J13:J14" si="13">+H13+1</f>
        <v>19</v>
      </c>
      <c r="K13" s="1"/>
      <c r="L13" s="2">
        <f t="shared" ref="L13:L14" si="14">+J13+1</f>
        <v>20</v>
      </c>
      <c r="M13" s="1"/>
      <c r="N13" s="2">
        <f t="shared" ref="N13:N14" si="15">+L13+1</f>
        <v>21</v>
      </c>
      <c r="O13" s="1"/>
      <c r="P13" s="10"/>
      <c r="Q13" s="2">
        <f t="shared" ref="Q13:Q15" si="16">AC12+1</f>
        <v>9</v>
      </c>
      <c r="R13" s="1"/>
      <c r="S13" s="2">
        <f t="shared" ref="S13:S15" si="17">+Q13+1</f>
        <v>10</v>
      </c>
      <c r="T13" s="1"/>
      <c r="U13" s="2">
        <f t="shared" ref="U13:U15" si="18">+S13+1</f>
        <v>11</v>
      </c>
      <c r="V13" s="1"/>
      <c r="W13" s="2">
        <f t="shared" ref="W13:W15" si="19">+U13+1</f>
        <v>12</v>
      </c>
      <c r="X13" s="1"/>
      <c r="Y13" s="2">
        <f t="shared" ref="Y13:Y15" si="20">+W13+1</f>
        <v>13</v>
      </c>
      <c r="Z13" s="1"/>
      <c r="AA13" s="2">
        <f t="shared" ref="AA13:AA15" si="21">+Y13+1</f>
        <v>14</v>
      </c>
      <c r="AB13" s="1"/>
      <c r="AC13" s="2">
        <f t="shared" ref="AC13:AC15" si="22">+AA13+1</f>
        <v>15</v>
      </c>
      <c r="AD13" s="1"/>
      <c r="AH13" s="22"/>
      <c r="AI13" s="22"/>
      <c r="AJ13" s="6"/>
      <c r="AK13" s="7"/>
    </row>
    <row r="14" spans="1:43" s="3" customFormat="1" x14ac:dyDescent="0.25">
      <c r="A14" s="10"/>
      <c r="B14" s="2">
        <f t="shared" si="9"/>
        <v>22</v>
      </c>
      <c r="C14" s="1"/>
      <c r="D14" s="2">
        <f t="shared" si="10"/>
        <v>23</v>
      </c>
      <c r="E14" s="1"/>
      <c r="F14" s="2">
        <f t="shared" si="11"/>
        <v>24</v>
      </c>
      <c r="G14" s="1"/>
      <c r="H14" s="2">
        <f t="shared" si="12"/>
        <v>25</v>
      </c>
      <c r="I14" s="1"/>
      <c r="J14" s="2">
        <f t="shared" si="13"/>
        <v>26</v>
      </c>
      <c r="K14" s="1"/>
      <c r="L14" s="2">
        <f t="shared" si="14"/>
        <v>27</v>
      </c>
      <c r="M14" s="1"/>
      <c r="N14" s="2">
        <f t="shared" si="15"/>
        <v>28</v>
      </c>
      <c r="O14" s="1"/>
      <c r="P14" s="10"/>
      <c r="Q14" s="2">
        <f t="shared" si="16"/>
        <v>16</v>
      </c>
      <c r="R14" s="1"/>
      <c r="S14" s="2">
        <f t="shared" si="17"/>
        <v>17</v>
      </c>
      <c r="T14" s="1"/>
      <c r="U14" s="2">
        <f t="shared" si="18"/>
        <v>18</v>
      </c>
      <c r="V14" s="1"/>
      <c r="W14" s="2">
        <f t="shared" si="19"/>
        <v>19</v>
      </c>
      <c r="X14" s="1"/>
      <c r="Y14" s="2">
        <f t="shared" si="20"/>
        <v>20</v>
      </c>
      <c r="Z14" s="1"/>
      <c r="AA14" s="2">
        <f t="shared" si="21"/>
        <v>21</v>
      </c>
      <c r="AB14" s="1"/>
      <c r="AC14" s="2">
        <f t="shared" si="22"/>
        <v>22</v>
      </c>
      <c r="AD14" s="1"/>
      <c r="AH14" s="22"/>
      <c r="AI14" s="22"/>
      <c r="AJ14" s="6"/>
      <c r="AK14" s="7"/>
    </row>
    <row r="15" spans="1:43" s="3" customFormat="1" x14ac:dyDescent="0.25">
      <c r="A15" s="10"/>
      <c r="B15" s="2">
        <f t="shared" si="9"/>
        <v>29</v>
      </c>
      <c r="C15" s="1"/>
      <c r="D15" s="2">
        <f t="shared" si="10"/>
        <v>30</v>
      </c>
      <c r="E15" s="1"/>
      <c r="F15" s="2"/>
      <c r="G15" s="2"/>
      <c r="H15" s="2"/>
      <c r="I15" s="2"/>
      <c r="J15" s="2"/>
      <c r="K15" s="2"/>
      <c r="L15" s="2"/>
      <c r="M15" s="2"/>
      <c r="N15" s="2"/>
      <c r="O15" s="2"/>
      <c r="P15" s="10"/>
      <c r="Q15" s="2">
        <f t="shared" si="16"/>
        <v>23</v>
      </c>
      <c r="R15" s="1"/>
      <c r="S15" s="2">
        <f t="shared" si="17"/>
        <v>24</v>
      </c>
      <c r="T15" s="1"/>
      <c r="U15" s="2">
        <f t="shared" si="18"/>
        <v>25</v>
      </c>
      <c r="V15" s="1"/>
      <c r="W15" s="2">
        <f t="shared" si="19"/>
        <v>26</v>
      </c>
      <c r="X15" s="1"/>
      <c r="Y15" s="2">
        <f t="shared" si="20"/>
        <v>27</v>
      </c>
      <c r="Z15" s="1"/>
      <c r="AA15" s="2">
        <f t="shared" si="21"/>
        <v>28</v>
      </c>
      <c r="AB15" s="1"/>
      <c r="AC15" s="2">
        <f t="shared" si="22"/>
        <v>29</v>
      </c>
      <c r="AD15" s="1"/>
      <c r="AH15" s="22"/>
      <c r="AI15" s="22"/>
      <c r="AJ15" s="6"/>
      <c r="AK15" s="7"/>
    </row>
    <row r="16" spans="1:43" s="3" customFormat="1" x14ac:dyDescent="0.25">
      <c r="A16" s="10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10"/>
      <c r="Q16" s="2">
        <f t="shared" ref="Q16" si="23">AC15+1</f>
        <v>30</v>
      </c>
      <c r="R16" s="1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H16" s="22"/>
      <c r="AI16" s="22"/>
      <c r="AJ16" s="6"/>
      <c r="AK16" s="7"/>
    </row>
    <row r="17" spans="1:37" s="3" customFormat="1" x14ac:dyDescent="0.25">
      <c r="A17" s="10">
        <f>COUNTA(C19:C24,E20:E24,G19:G24,I19:I24,K19:K24,M19:M24,O19:O24)</f>
        <v>0</v>
      </c>
      <c r="B17" s="21" t="s">
        <v>15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14">
        <f>SUM(C20:C23,E20:E23,G20:G23,I20:I23,K19:K23,M19:M23,O19:O23)</f>
        <v>0</v>
      </c>
      <c r="P17" s="10">
        <f>COUNTA(R19:R24,T20:T24,V19:V24,X19:X24,Z19:Z24,AB19:AB24,AD19:AD24)</f>
        <v>0</v>
      </c>
      <c r="Q17" s="21" t="s">
        <v>21</v>
      </c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14">
        <f>SUM(R20:R23,T20:T23,V20:V23,X20:X23,Z19:Z23,AB19:AB23,AD19:AD23)</f>
        <v>0</v>
      </c>
      <c r="AH17" s="22"/>
      <c r="AI17" s="22"/>
      <c r="AJ17" s="6"/>
      <c r="AK17" s="7"/>
    </row>
    <row r="18" spans="1:37" s="3" customFormat="1" x14ac:dyDescent="0.25">
      <c r="A18" s="10"/>
      <c r="B18" s="20" t="s">
        <v>7</v>
      </c>
      <c r="C18" s="20"/>
      <c r="D18" s="20" t="s">
        <v>8</v>
      </c>
      <c r="E18" s="20"/>
      <c r="F18" s="20" t="s">
        <v>8</v>
      </c>
      <c r="G18" s="20"/>
      <c r="H18" s="20" t="s">
        <v>9</v>
      </c>
      <c r="I18" s="20"/>
      <c r="J18" s="20" t="s">
        <v>10</v>
      </c>
      <c r="K18" s="20"/>
      <c r="L18" s="20" t="s">
        <v>11</v>
      </c>
      <c r="M18" s="20"/>
      <c r="N18" s="20" t="s">
        <v>12</v>
      </c>
      <c r="O18" s="20"/>
      <c r="P18" s="10"/>
      <c r="Q18" s="20" t="s">
        <v>7</v>
      </c>
      <c r="R18" s="20"/>
      <c r="S18" s="20" t="s">
        <v>8</v>
      </c>
      <c r="T18" s="20"/>
      <c r="U18" s="20" t="s">
        <v>8</v>
      </c>
      <c r="V18" s="20"/>
      <c r="W18" s="20" t="s">
        <v>9</v>
      </c>
      <c r="X18" s="20"/>
      <c r="Y18" s="20" t="s">
        <v>10</v>
      </c>
      <c r="Z18" s="20"/>
      <c r="AA18" s="20" t="s">
        <v>11</v>
      </c>
      <c r="AB18" s="20"/>
      <c r="AC18" s="20" t="s">
        <v>12</v>
      </c>
      <c r="AD18" s="20"/>
      <c r="AH18" s="22"/>
      <c r="AI18" s="22"/>
      <c r="AJ18" s="6"/>
      <c r="AK18" s="7"/>
    </row>
    <row r="19" spans="1:37" s="3" customFormat="1" x14ac:dyDescent="0.25">
      <c r="A19" s="10"/>
      <c r="B19" s="2"/>
      <c r="C19" s="2"/>
      <c r="D19" s="2"/>
      <c r="E19" s="2"/>
      <c r="F19" s="2">
        <f>+D19+1</f>
        <v>1</v>
      </c>
      <c r="G19" s="1"/>
      <c r="H19" s="2">
        <f>+F19+1</f>
        <v>2</v>
      </c>
      <c r="I19" s="1"/>
      <c r="J19" s="2">
        <f>+H19+1</f>
        <v>3</v>
      </c>
      <c r="K19" s="1"/>
      <c r="L19" s="2">
        <f>+J19+1</f>
        <v>4</v>
      </c>
      <c r="M19" s="1"/>
      <c r="N19" s="2">
        <f>+L19+1</f>
        <v>5</v>
      </c>
      <c r="O19" s="1"/>
      <c r="P19" s="10"/>
      <c r="Q19" s="2"/>
      <c r="R19" s="1"/>
      <c r="S19" s="2">
        <f>+Q19+1</f>
        <v>1</v>
      </c>
      <c r="T19" s="1"/>
      <c r="U19" s="2">
        <f>+S19+1</f>
        <v>2</v>
      </c>
      <c r="V19" s="1"/>
      <c r="W19" s="2">
        <f>+U19+1</f>
        <v>3</v>
      </c>
      <c r="X19" s="1"/>
      <c r="Y19" s="2">
        <f>+W19+1</f>
        <v>4</v>
      </c>
      <c r="Z19" s="1"/>
      <c r="AA19" s="2">
        <f>+Y19+1</f>
        <v>5</v>
      </c>
      <c r="AB19" s="1"/>
      <c r="AC19" s="2">
        <f>+AA19+1</f>
        <v>6</v>
      </c>
      <c r="AD19" s="1"/>
      <c r="AH19" s="22"/>
      <c r="AI19" s="22"/>
      <c r="AJ19" s="6"/>
      <c r="AK19" s="7"/>
    </row>
    <row r="20" spans="1:37" s="3" customFormat="1" x14ac:dyDescent="0.25">
      <c r="A20" s="10"/>
      <c r="B20" s="2">
        <f>N19+1</f>
        <v>6</v>
      </c>
      <c r="C20" s="1"/>
      <c r="D20" s="2">
        <f>+B20+1</f>
        <v>7</v>
      </c>
      <c r="E20" s="1"/>
      <c r="F20" s="2">
        <f>+D20+1</f>
        <v>8</v>
      </c>
      <c r="G20" s="1"/>
      <c r="H20" s="2">
        <f>+F20+1</f>
        <v>9</v>
      </c>
      <c r="I20" s="1"/>
      <c r="J20" s="2">
        <f>+H20+1</f>
        <v>10</v>
      </c>
      <c r="K20" s="1"/>
      <c r="L20" s="2">
        <f>+J20+1</f>
        <v>11</v>
      </c>
      <c r="M20" s="1"/>
      <c r="N20" s="2">
        <f>+L20+1</f>
        <v>12</v>
      </c>
      <c r="O20" s="1"/>
      <c r="P20" s="10"/>
      <c r="Q20" s="2">
        <f>AC19+1</f>
        <v>7</v>
      </c>
      <c r="R20" s="1"/>
      <c r="S20" s="2">
        <f>+Q20+1</f>
        <v>8</v>
      </c>
      <c r="T20" s="1"/>
      <c r="U20" s="2">
        <f>+S20+1</f>
        <v>9</v>
      </c>
      <c r="V20" s="1"/>
      <c r="W20" s="2">
        <f>+U20+1</f>
        <v>10</v>
      </c>
      <c r="X20" s="1"/>
      <c r="Y20" s="2">
        <f>+W20+1</f>
        <v>11</v>
      </c>
      <c r="Z20" s="1"/>
      <c r="AA20" s="2">
        <f>+Y20+1</f>
        <v>12</v>
      </c>
      <c r="AB20" s="1"/>
      <c r="AC20" s="2">
        <f>+AA20+1</f>
        <v>13</v>
      </c>
      <c r="AD20" s="1"/>
      <c r="AH20" s="22"/>
      <c r="AI20" s="22"/>
      <c r="AJ20" s="6"/>
      <c r="AK20" s="7"/>
    </row>
    <row r="21" spans="1:37" s="3" customFormat="1" x14ac:dyDescent="0.25">
      <c r="A21" s="10"/>
      <c r="B21" s="2">
        <f t="shared" ref="B21:B23" si="24">N20+1</f>
        <v>13</v>
      </c>
      <c r="C21" s="1"/>
      <c r="D21" s="2">
        <f t="shared" ref="D21:D23" si="25">+B21+1</f>
        <v>14</v>
      </c>
      <c r="E21" s="1"/>
      <c r="F21" s="2">
        <f t="shared" ref="F21:F23" si="26">+D21+1</f>
        <v>15</v>
      </c>
      <c r="G21" s="1"/>
      <c r="H21" s="2">
        <f t="shared" ref="H21:H23" si="27">+F21+1</f>
        <v>16</v>
      </c>
      <c r="I21" s="1"/>
      <c r="J21" s="2">
        <f t="shared" ref="J21:J23" si="28">+H21+1</f>
        <v>17</v>
      </c>
      <c r="K21" s="1"/>
      <c r="L21" s="2">
        <f t="shared" ref="L21:L22" si="29">+J21+1</f>
        <v>18</v>
      </c>
      <c r="M21" s="1"/>
      <c r="N21" s="2">
        <f t="shared" ref="N21:N22" si="30">+L21+1</f>
        <v>19</v>
      </c>
      <c r="O21" s="1"/>
      <c r="P21" s="10"/>
      <c r="Q21" s="2">
        <f t="shared" ref="Q21:Q23" si="31">AC20+1</f>
        <v>14</v>
      </c>
      <c r="R21" s="1"/>
      <c r="S21" s="2">
        <f t="shared" ref="S21:S23" si="32">+Q21+1</f>
        <v>15</v>
      </c>
      <c r="T21" s="1"/>
      <c r="U21" s="2">
        <f t="shared" ref="U21:U23" si="33">+S21+1</f>
        <v>16</v>
      </c>
      <c r="V21" s="1"/>
      <c r="W21" s="2">
        <f t="shared" ref="W21:W23" si="34">+U21+1</f>
        <v>17</v>
      </c>
      <c r="X21" s="1"/>
      <c r="Y21" s="2">
        <f t="shared" ref="Y21:Y22" si="35">+W21+1</f>
        <v>18</v>
      </c>
      <c r="Z21" s="1"/>
      <c r="AA21" s="2">
        <f t="shared" ref="AA21:AA22" si="36">+Y21+1</f>
        <v>19</v>
      </c>
      <c r="AB21" s="1"/>
      <c r="AC21" s="2">
        <f t="shared" ref="AC21:AC22" si="37">+AA21+1</f>
        <v>20</v>
      </c>
      <c r="AD21" s="1"/>
      <c r="AH21" s="22"/>
      <c r="AI21" s="22"/>
      <c r="AJ21" s="6"/>
      <c r="AK21" s="7"/>
    </row>
    <row r="22" spans="1:37" s="3" customFormat="1" x14ac:dyDescent="0.25">
      <c r="A22" s="10"/>
      <c r="B22" s="2">
        <f t="shared" si="24"/>
        <v>20</v>
      </c>
      <c r="C22" s="1"/>
      <c r="D22" s="2">
        <f t="shared" si="25"/>
        <v>21</v>
      </c>
      <c r="E22" s="1"/>
      <c r="F22" s="2">
        <f t="shared" si="26"/>
        <v>22</v>
      </c>
      <c r="G22" s="1"/>
      <c r="H22" s="2">
        <f t="shared" si="27"/>
        <v>23</v>
      </c>
      <c r="I22" s="1"/>
      <c r="J22" s="2">
        <f t="shared" si="28"/>
        <v>24</v>
      </c>
      <c r="K22" s="1"/>
      <c r="L22" s="2">
        <f t="shared" si="29"/>
        <v>25</v>
      </c>
      <c r="M22" s="1"/>
      <c r="N22" s="2">
        <f t="shared" si="30"/>
        <v>26</v>
      </c>
      <c r="O22" s="1"/>
      <c r="P22" s="10"/>
      <c r="Q22" s="2">
        <f t="shared" si="31"/>
        <v>21</v>
      </c>
      <c r="R22" s="1"/>
      <c r="S22" s="2">
        <f t="shared" si="32"/>
        <v>22</v>
      </c>
      <c r="T22" s="1"/>
      <c r="U22" s="2">
        <f t="shared" si="33"/>
        <v>23</v>
      </c>
      <c r="V22" s="1"/>
      <c r="W22" s="2">
        <f t="shared" si="34"/>
        <v>24</v>
      </c>
      <c r="X22" s="1"/>
      <c r="Y22" s="2">
        <f t="shared" si="35"/>
        <v>25</v>
      </c>
      <c r="Z22" s="1"/>
      <c r="AA22" s="2">
        <f t="shared" si="36"/>
        <v>26</v>
      </c>
      <c r="AB22" s="1"/>
      <c r="AC22" s="2">
        <f t="shared" si="37"/>
        <v>27</v>
      </c>
      <c r="AD22" s="1"/>
      <c r="AH22" s="22"/>
      <c r="AI22" s="22"/>
      <c r="AJ22" s="6"/>
      <c r="AK22" s="7"/>
    </row>
    <row r="23" spans="1:37" s="3" customFormat="1" x14ac:dyDescent="0.25">
      <c r="A23" s="10"/>
      <c r="B23" s="2">
        <f t="shared" si="24"/>
        <v>27</v>
      </c>
      <c r="C23" s="1"/>
      <c r="D23" s="2">
        <f t="shared" si="25"/>
        <v>28</v>
      </c>
      <c r="E23" s="1"/>
      <c r="F23" s="2">
        <f t="shared" si="26"/>
        <v>29</v>
      </c>
      <c r="G23" s="1"/>
      <c r="H23" s="2">
        <f t="shared" si="27"/>
        <v>30</v>
      </c>
      <c r="I23" s="1"/>
      <c r="J23" s="2">
        <f t="shared" si="28"/>
        <v>31</v>
      </c>
      <c r="K23" s="1"/>
      <c r="L23" s="2"/>
      <c r="M23" s="2"/>
      <c r="N23" s="2"/>
      <c r="O23" s="2"/>
      <c r="P23" s="10"/>
      <c r="Q23" s="2">
        <f t="shared" si="31"/>
        <v>28</v>
      </c>
      <c r="R23" s="1"/>
      <c r="S23" s="2">
        <f t="shared" si="32"/>
        <v>29</v>
      </c>
      <c r="T23" s="1"/>
      <c r="U23" s="2">
        <f t="shared" si="33"/>
        <v>30</v>
      </c>
      <c r="V23" s="1"/>
      <c r="W23" s="2">
        <f t="shared" si="34"/>
        <v>31</v>
      </c>
      <c r="X23" s="1"/>
      <c r="Y23" s="2"/>
      <c r="Z23" s="2"/>
      <c r="AA23" s="2"/>
      <c r="AB23" s="2"/>
      <c r="AC23" s="2"/>
      <c r="AD23" s="2"/>
      <c r="AH23" s="22"/>
      <c r="AI23" s="22"/>
      <c r="AJ23" s="6"/>
      <c r="AK23" s="7"/>
    </row>
    <row r="24" spans="1:37" s="3" customFormat="1" x14ac:dyDescent="0.25">
      <c r="A24" s="10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10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H24" s="22"/>
      <c r="AI24" s="22"/>
      <c r="AJ24" s="6"/>
      <c r="AK24" s="7"/>
    </row>
    <row r="25" spans="1:37" s="3" customFormat="1" x14ac:dyDescent="0.25">
      <c r="A25" s="10">
        <f>COUNTA(C27:C32,E28:E32,G27:G32,I27:I32,K27:K32,M27:M32,O27:O32)</f>
        <v>0</v>
      </c>
      <c r="B25" s="21" t="s">
        <v>16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14">
        <f>SUM(C28:C31,E28:E31,G28:G31,I28:I31,K27:K31,M27:M31,O27:O31)</f>
        <v>0</v>
      </c>
      <c r="P25" s="10">
        <f>COUNTA(R27:R32,T28:T32,V27:V32,X27:X32,Z27:Z32,AB27:AB32,AD27:AD32)</f>
        <v>0</v>
      </c>
      <c r="Q25" s="21" t="s">
        <v>22</v>
      </c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14">
        <f>SUM(R28:R31,T28:T31,V28:V31,X28:X31,Z27:Z31,AB27:AB31,AD27:AD31)</f>
        <v>0</v>
      </c>
      <c r="AH25" s="22"/>
      <c r="AI25" s="22"/>
      <c r="AJ25" s="6"/>
      <c r="AK25" s="7"/>
    </row>
    <row r="26" spans="1:37" s="3" customFormat="1" x14ac:dyDescent="0.25">
      <c r="A26" s="10"/>
      <c r="B26" s="20" t="s">
        <v>7</v>
      </c>
      <c r="C26" s="20"/>
      <c r="D26" s="20" t="s">
        <v>8</v>
      </c>
      <c r="E26" s="20"/>
      <c r="F26" s="20" t="s">
        <v>8</v>
      </c>
      <c r="G26" s="20"/>
      <c r="H26" s="20" t="s">
        <v>9</v>
      </c>
      <c r="I26" s="20"/>
      <c r="J26" s="20" t="s">
        <v>10</v>
      </c>
      <c r="K26" s="20"/>
      <c r="L26" s="20" t="s">
        <v>11</v>
      </c>
      <c r="M26" s="20"/>
      <c r="N26" s="20" t="s">
        <v>12</v>
      </c>
      <c r="O26" s="20"/>
      <c r="P26" s="10"/>
      <c r="Q26" s="20" t="s">
        <v>7</v>
      </c>
      <c r="R26" s="20"/>
      <c r="S26" s="20" t="s">
        <v>8</v>
      </c>
      <c r="T26" s="20"/>
      <c r="U26" s="20" t="s">
        <v>8</v>
      </c>
      <c r="V26" s="20"/>
      <c r="W26" s="20" t="s">
        <v>9</v>
      </c>
      <c r="X26" s="20"/>
      <c r="Y26" s="20" t="s">
        <v>10</v>
      </c>
      <c r="Z26" s="20"/>
      <c r="AA26" s="20" t="s">
        <v>11</v>
      </c>
      <c r="AB26" s="20"/>
      <c r="AC26" s="20" t="s">
        <v>12</v>
      </c>
      <c r="AD26" s="20"/>
      <c r="AH26" s="22"/>
      <c r="AI26" s="22"/>
      <c r="AJ26" s="6"/>
      <c r="AK26" s="7"/>
    </row>
    <row r="27" spans="1:37" s="3" customFormat="1" x14ac:dyDescent="0.25">
      <c r="A27" s="10"/>
      <c r="B27" s="2"/>
      <c r="C27" s="2"/>
      <c r="D27" s="2"/>
      <c r="E27" s="2"/>
      <c r="F27" s="2"/>
      <c r="G27" s="2"/>
      <c r="H27" s="2"/>
      <c r="I27" s="2"/>
      <c r="J27" s="2"/>
      <c r="K27" s="2"/>
      <c r="L27" s="2">
        <f>+J27+1</f>
        <v>1</v>
      </c>
      <c r="M27" s="1"/>
      <c r="N27" s="2">
        <f>+L27+1</f>
        <v>2</v>
      </c>
      <c r="O27" s="1"/>
      <c r="P27" s="10"/>
      <c r="Q27" s="2"/>
      <c r="R27" s="2"/>
      <c r="S27" s="2"/>
      <c r="T27" s="2"/>
      <c r="U27" s="2"/>
      <c r="V27" s="2"/>
      <c r="W27" s="2"/>
      <c r="X27" s="2"/>
      <c r="Y27" s="2">
        <f>+W27+1</f>
        <v>1</v>
      </c>
      <c r="Z27" s="1"/>
      <c r="AA27" s="2">
        <f>+Y27+1</f>
        <v>2</v>
      </c>
      <c r="AB27" s="1"/>
      <c r="AC27" s="2">
        <f>+AA27+1</f>
        <v>3</v>
      </c>
      <c r="AD27" s="1"/>
      <c r="AH27" s="22"/>
      <c r="AI27" s="22"/>
      <c r="AJ27" s="6"/>
      <c r="AK27" s="7"/>
    </row>
    <row r="28" spans="1:37" s="3" customFormat="1" x14ac:dyDescent="0.25">
      <c r="A28" s="10"/>
      <c r="B28" s="2">
        <f>N27+1</f>
        <v>3</v>
      </c>
      <c r="C28" s="1"/>
      <c r="D28" s="2">
        <f>+B28+1</f>
        <v>4</v>
      </c>
      <c r="E28" s="1"/>
      <c r="F28" s="2">
        <f>+D28+1</f>
        <v>5</v>
      </c>
      <c r="G28" s="1"/>
      <c r="H28" s="2">
        <f>+F28+1</f>
        <v>6</v>
      </c>
      <c r="I28" s="1"/>
      <c r="J28" s="2">
        <f>+H28+1</f>
        <v>7</v>
      </c>
      <c r="K28" s="1"/>
      <c r="L28" s="2">
        <f>+J28+1</f>
        <v>8</v>
      </c>
      <c r="M28" s="1"/>
      <c r="N28" s="2">
        <f>+L28+1</f>
        <v>9</v>
      </c>
      <c r="O28" s="1"/>
      <c r="P28" s="10"/>
      <c r="Q28" s="2">
        <f>AC27+1</f>
        <v>4</v>
      </c>
      <c r="R28" s="1"/>
      <c r="S28" s="2">
        <f>+Q28+1</f>
        <v>5</v>
      </c>
      <c r="T28" s="1"/>
      <c r="U28" s="2">
        <f>+S28+1</f>
        <v>6</v>
      </c>
      <c r="V28" s="1"/>
      <c r="W28" s="2">
        <f>+U28+1</f>
        <v>7</v>
      </c>
      <c r="X28" s="1"/>
      <c r="Y28" s="2">
        <f>+W28+1</f>
        <v>8</v>
      </c>
      <c r="Z28" s="1"/>
      <c r="AA28" s="2">
        <f>+Y28+1</f>
        <v>9</v>
      </c>
      <c r="AB28" s="1"/>
      <c r="AC28" s="2">
        <f>+AA28+1</f>
        <v>10</v>
      </c>
      <c r="AD28" s="1"/>
      <c r="AH28" s="22"/>
      <c r="AI28" s="22"/>
      <c r="AJ28" s="6"/>
      <c r="AK28" s="7"/>
    </row>
    <row r="29" spans="1:37" s="3" customFormat="1" x14ac:dyDescent="0.25">
      <c r="A29" s="10"/>
      <c r="B29" s="2">
        <f t="shared" ref="B29:B31" si="38">N28+1</f>
        <v>10</v>
      </c>
      <c r="C29" s="1"/>
      <c r="D29" s="2">
        <f t="shared" ref="D29:D31" si="39">+B29+1</f>
        <v>11</v>
      </c>
      <c r="E29" s="1"/>
      <c r="F29" s="2">
        <f t="shared" ref="F29:F31" si="40">+D29+1</f>
        <v>12</v>
      </c>
      <c r="G29" s="1"/>
      <c r="H29" s="2">
        <f t="shared" ref="H29:H31" si="41">+F29+1</f>
        <v>13</v>
      </c>
      <c r="I29" s="1"/>
      <c r="J29" s="2">
        <f t="shared" ref="J29:J31" si="42">+H29+1</f>
        <v>14</v>
      </c>
      <c r="K29" s="1"/>
      <c r="L29" s="2">
        <f t="shared" ref="L29:L31" si="43">+J29+1</f>
        <v>15</v>
      </c>
      <c r="M29" s="1"/>
      <c r="N29" s="2">
        <f t="shared" ref="N29:N31" si="44">+L29+1</f>
        <v>16</v>
      </c>
      <c r="O29" s="1"/>
      <c r="P29" s="10"/>
      <c r="Q29" s="2">
        <f t="shared" ref="Q29:Q31" si="45">AC28+1</f>
        <v>11</v>
      </c>
      <c r="R29" s="1"/>
      <c r="S29" s="2">
        <f t="shared" ref="S29:S31" si="46">+Q29+1</f>
        <v>12</v>
      </c>
      <c r="T29" s="1"/>
      <c r="U29" s="2">
        <f t="shared" ref="U29:U31" si="47">+S29+1</f>
        <v>13</v>
      </c>
      <c r="V29" s="1"/>
      <c r="W29" s="2">
        <f t="shared" ref="W29:W31" si="48">+U29+1</f>
        <v>14</v>
      </c>
      <c r="X29" s="1"/>
      <c r="Y29" s="2">
        <f t="shared" ref="Y29:Y31" si="49">+W29+1</f>
        <v>15</v>
      </c>
      <c r="Z29" s="1"/>
      <c r="AA29" s="2">
        <f t="shared" ref="AA29:AA31" si="50">+Y29+1</f>
        <v>16</v>
      </c>
      <c r="AB29" s="1"/>
      <c r="AC29" s="2">
        <f t="shared" ref="AC29:AC30" si="51">+AA29+1</f>
        <v>17</v>
      </c>
      <c r="AD29" s="1"/>
      <c r="AH29" s="22"/>
      <c r="AI29" s="22"/>
      <c r="AJ29" s="6"/>
      <c r="AK29" s="7"/>
    </row>
    <row r="30" spans="1:37" s="3" customFormat="1" x14ac:dyDescent="0.25">
      <c r="A30" s="10"/>
      <c r="B30" s="2">
        <f t="shared" si="38"/>
        <v>17</v>
      </c>
      <c r="C30" s="1"/>
      <c r="D30" s="2">
        <f t="shared" si="39"/>
        <v>18</v>
      </c>
      <c r="E30" s="1"/>
      <c r="F30" s="2">
        <f t="shared" si="40"/>
        <v>19</v>
      </c>
      <c r="G30" s="1"/>
      <c r="H30" s="2">
        <f t="shared" si="41"/>
        <v>20</v>
      </c>
      <c r="I30" s="1"/>
      <c r="J30" s="2">
        <f t="shared" si="42"/>
        <v>21</v>
      </c>
      <c r="K30" s="1"/>
      <c r="L30" s="2">
        <f t="shared" si="43"/>
        <v>22</v>
      </c>
      <c r="M30" s="1"/>
      <c r="N30" s="2">
        <f t="shared" si="44"/>
        <v>23</v>
      </c>
      <c r="O30" s="1"/>
      <c r="P30" s="10"/>
      <c r="Q30" s="2">
        <f t="shared" si="45"/>
        <v>18</v>
      </c>
      <c r="R30" s="1"/>
      <c r="S30" s="2">
        <f t="shared" si="46"/>
        <v>19</v>
      </c>
      <c r="T30" s="1"/>
      <c r="U30" s="2">
        <f t="shared" si="47"/>
        <v>20</v>
      </c>
      <c r="V30" s="1"/>
      <c r="W30" s="2">
        <f t="shared" si="48"/>
        <v>21</v>
      </c>
      <c r="X30" s="1"/>
      <c r="Y30" s="2">
        <f t="shared" si="49"/>
        <v>22</v>
      </c>
      <c r="Z30" s="1"/>
      <c r="AA30" s="2">
        <f t="shared" si="50"/>
        <v>23</v>
      </c>
      <c r="AB30" s="1"/>
      <c r="AC30" s="2">
        <f t="shared" si="51"/>
        <v>24</v>
      </c>
      <c r="AD30" s="1"/>
      <c r="AH30" s="22"/>
      <c r="AI30" s="22"/>
      <c r="AJ30" s="6"/>
      <c r="AK30" s="7"/>
    </row>
    <row r="31" spans="1:37" s="3" customFormat="1" x14ac:dyDescent="0.25">
      <c r="A31" s="10"/>
      <c r="B31" s="2">
        <f t="shared" si="38"/>
        <v>24</v>
      </c>
      <c r="C31" s="1"/>
      <c r="D31" s="2">
        <f t="shared" si="39"/>
        <v>25</v>
      </c>
      <c r="E31" s="1"/>
      <c r="F31" s="2">
        <f t="shared" si="40"/>
        <v>26</v>
      </c>
      <c r="G31" s="1"/>
      <c r="H31" s="2">
        <f t="shared" si="41"/>
        <v>27</v>
      </c>
      <c r="I31" s="1"/>
      <c r="J31" s="2">
        <f t="shared" si="42"/>
        <v>28</v>
      </c>
      <c r="K31" s="1"/>
      <c r="L31" s="2">
        <f t="shared" si="43"/>
        <v>29</v>
      </c>
      <c r="M31" s="1"/>
      <c r="N31" s="2">
        <f t="shared" si="44"/>
        <v>30</v>
      </c>
      <c r="O31" s="1"/>
      <c r="P31" s="10"/>
      <c r="Q31" s="2">
        <f t="shared" si="45"/>
        <v>25</v>
      </c>
      <c r="R31" s="1"/>
      <c r="S31" s="2">
        <f t="shared" si="46"/>
        <v>26</v>
      </c>
      <c r="T31" s="1"/>
      <c r="U31" s="2">
        <f t="shared" si="47"/>
        <v>27</v>
      </c>
      <c r="V31" s="1"/>
      <c r="W31" s="2">
        <f t="shared" si="48"/>
        <v>28</v>
      </c>
      <c r="X31" s="1"/>
      <c r="Y31" s="2">
        <f t="shared" si="49"/>
        <v>29</v>
      </c>
      <c r="Z31" s="1"/>
      <c r="AA31" s="2">
        <f t="shared" si="50"/>
        <v>30</v>
      </c>
      <c r="AB31" s="1"/>
      <c r="AC31" s="2"/>
      <c r="AD31" s="2"/>
      <c r="AH31" s="22"/>
      <c r="AI31" s="22"/>
      <c r="AJ31" s="6"/>
      <c r="AK31" s="7"/>
    </row>
    <row r="32" spans="1:37" s="3" customFormat="1" x14ac:dyDescent="0.25">
      <c r="A32" s="10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10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H32" s="22"/>
      <c r="AI32" s="22"/>
      <c r="AJ32" s="6"/>
      <c r="AK32" s="7"/>
    </row>
    <row r="33" spans="1:37" s="3" customFormat="1" x14ac:dyDescent="0.25">
      <c r="A33" s="10">
        <f>COUNTA(C35:C40,E36:E40,G35:G40,I35:I40,K35:K40,M35:M40,O35:O40)</f>
        <v>0</v>
      </c>
      <c r="B33" s="21" t="s">
        <v>17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14">
        <f>SUM(C36:C39,E36:E39,G36:G39,I36:I39,K35:K39,M35:M39,O35:O39)</f>
        <v>0</v>
      </c>
      <c r="P33" s="10">
        <f>COUNTA(R35:R40,T36:T40,V35:V40,X35:X40,Z35:Z40,AB35:AB40,AD35:AD40)</f>
        <v>0</v>
      </c>
      <c r="Q33" s="21" t="s">
        <v>20</v>
      </c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14">
        <f>SUM(R36:R39,T36:T39,V36:V39,X36:X39,Z35:Z39,AB35:AB39,AD35:AD39)</f>
        <v>0</v>
      </c>
      <c r="AH33" s="22"/>
      <c r="AI33" s="22"/>
      <c r="AJ33" s="6"/>
      <c r="AK33" s="7"/>
    </row>
    <row r="34" spans="1:37" s="3" customFormat="1" x14ac:dyDescent="0.25">
      <c r="A34" s="10"/>
      <c r="B34" s="20" t="s">
        <v>7</v>
      </c>
      <c r="C34" s="20"/>
      <c r="D34" s="20" t="s">
        <v>8</v>
      </c>
      <c r="E34" s="20"/>
      <c r="F34" s="20" t="s">
        <v>8</v>
      </c>
      <c r="G34" s="20"/>
      <c r="H34" s="20" t="s">
        <v>9</v>
      </c>
      <c r="I34" s="20"/>
      <c r="J34" s="20" t="s">
        <v>10</v>
      </c>
      <c r="K34" s="20"/>
      <c r="L34" s="20" t="s">
        <v>11</v>
      </c>
      <c r="M34" s="20"/>
      <c r="N34" s="20" t="s">
        <v>12</v>
      </c>
      <c r="O34" s="20"/>
      <c r="P34" s="10"/>
      <c r="Q34" s="20" t="s">
        <v>7</v>
      </c>
      <c r="R34" s="20"/>
      <c r="S34" s="20" t="s">
        <v>8</v>
      </c>
      <c r="T34" s="20"/>
      <c r="U34" s="20" t="s">
        <v>8</v>
      </c>
      <c r="V34" s="20"/>
      <c r="W34" s="20" t="s">
        <v>9</v>
      </c>
      <c r="X34" s="20"/>
      <c r="Y34" s="20" t="s">
        <v>10</v>
      </c>
      <c r="Z34" s="20"/>
      <c r="AA34" s="20" t="s">
        <v>11</v>
      </c>
      <c r="AB34" s="20"/>
      <c r="AC34" s="20" t="s">
        <v>12</v>
      </c>
      <c r="AD34" s="20"/>
      <c r="AH34" s="22"/>
      <c r="AI34" s="22"/>
      <c r="AJ34" s="6"/>
      <c r="AK34" s="7"/>
    </row>
    <row r="35" spans="1:37" s="3" customFormat="1" x14ac:dyDescent="0.25">
      <c r="A35" s="10"/>
      <c r="B35" s="2">
        <v>1</v>
      </c>
      <c r="C35" s="1"/>
      <c r="D35" s="2">
        <f>+B35+1</f>
        <v>2</v>
      </c>
      <c r="E35" s="1"/>
      <c r="F35" s="2">
        <f>+D35+1</f>
        <v>3</v>
      </c>
      <c r="G35" s="1"/>
      <c r="H35" s="2">
        <f>+F35+1</f>
        <v>4</v>
      </c>
      <c r="I35" s="1"/>
      <c r="J35" s="2">
        <f>+H35+1</f>
        <v>5</v>
      </c>
      <c r="K35" s="1"/>
      <c r="L35" s="2">
        <f>+J35+1</f>
        <v>6</v>
      </c>
      <c r="M35" s="1"/>
      <c r="N35" s="2">
        <f>+L35+1</f>
        <v>7</v>
      </c>
      <c r="O35" s="1"/>
      <c r="P35" s="10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>
        <f>+AA35+1</f>
        <v>1</v>
      </c>
      <c r="AD35" s="1"/>
      <c r="AH35" s="22"/>
      <c r="AI35" s="22"/>
      <c r="AJ35" s="6"/>
      <c r="AK35" s="7"/>
    </row>
    <row r="36" spans="1:37" s="3" customFormat="1" x14ac:dyDescent="0.25">
      <c r="A36" s="10"/>
      <c r="B36" s="2">
        <f>N35+1</f>
        <v>8</v>
      </c>
      <c r="C36" s="1"/>
      <c r="D36" s="2">
        <f>+B36+1</f>
        <v>9</v>
      </c>
      <c r="E36" s="1"/>
      <c r="F36" s="2">
        <f>+D36+1</f>
        <v>10</v>
      </c>
      <c r="G36" s="1"/>
      <c r="H36" s="2">
        <f>+F36+1</f>
        <v>11</v>
      </c>
      <c r="I36" s="1"/>
      <c r="J36" s="2">
        <f>+H36+1</f>
        <v>12</v>
      </c>
      <c r="K36" s="1"/>
      <c r="L36" s="2">
        <f>+J36+1</f>
        <v>13</v>
      </c>
      <c r="M36" s="1"/>
      <c r="N36" s="2">
        <f>+L36+1</f>
        <v>14</v>
      </c>
      <c r="O36" s="1"/>
      <c r="P36" s="10"/>
      <c r="Q36" s="2">
        <f>AC35+1</f>
        <v>2</v>
      </c>
      <c r="R36" s="1"/>
      <c r="S36" s="2">
        <f>+Q36+1</f>
        <v>3</v>
      </c>
      <c r="T36" s="1"/>
      <c r="U36" s="2">
        <f>+S36+1</f>
        <v>4</v>
      </c>
      <c r="V36" s="1"/>
      <c r="W36" s="2">
        <f>+U36+1</f>
        <v>5</v>
      </c>
      <c r="X36" s="1"/>
      <c r="Y36" s="2">
        <f>+W36+1</f>
        <v>6</v>
      </c>
      <c r="Z36" s="1"/>
      <c r="AA36" s="2">
        <f>+Y36+1</f>
        <v>7</v>
      </c>
      <c r="AB36" s="1"/>
      <c r="AC36" s="2">
        <f>+AA36+1</f>
        <v>8</v>
      </c>
      <c r="AD36" s="1"/>
      <c r="AH36" s="22"/>
      <c r="AI36" s="22"/>
      <c r="AJ36" s="6"/>
      <c r="AK36" s="7"/>
    </row>
    <row r="37" spans="1:37" s="3" customFormat="1" x14ac:dyDescent="0.25">
      <c r="A37" s="10"/>
      <c r="B37" s="2">
        <f t="shared" ref="B37:B39" si="52">N36+1</f>
        <v>15</v>
      </c>
      <c r="C37" s="1"/>
      <c r="D37" s="2">
        <f t="shared" ref="D37:D39" si="53">+B37+1</f>
        <v>16</v>
      </c>
      <c r="E37" s="1"/>
      <c r="F37" s="2">
        <f t="shared" ref="F37:F39" si="54">+D37+1</f>
        <v>17</v>
      </c>
      <c r="G37" s="1"/>
      <c r="H37" s="2">
        <f t="shared" ref="H37:H38" si="55">+F37+1</f>
        <v>18</v>
      </c>
      <c r="I37" s="1"/>
      <c r="J37" s="2">
        <f t="shared" ref="J37:J38" si="56">+H37+1</f>
        <v>19</v>
      </c>
      <c r="K37" s="1"/>
      <c r="L37" s="2">
        <f t="shared" ref="L37:L38" si="57">+J37+1</f>
        <v>20</v>
      </c>
      <c r="M37" s="1"/>
      <c r="N37" s="2">
        <f t="shared" ref="N37:N38" si="58">+L37+1</f>
        <v>21</v>
      </c>
      <c r="O37" s="1"/>
      <c r="P37" s="10"/>
      <c r="Q37" s="2">
        <f t="shared" ref="Q37:Q39" si="59">AC36+1</f>
        <v>9</v>
      </c>
      <c r="R37" s="1"/>
      <c r="S37" s="2">
        <f t="shared" ref="S37:S39" si="60">+Q37+1</f>
        <v>10</v>
      </c>
      <c r="T37" s="1"/>
      <c r="U37" s="2">
        <f t="shared" ref="U37:U39" si="61">+S37+1</f>
        <v>11</v>
      </c>
      <c r="V37" s="1"/>
      <c r="W37" s="2">
        <f t="shared" ref="W37:W39" si="62">+U37+1</f>
        <v>12</v>
      </c>
      <c r="X37" s="1"/>
      <c r="Y37" s="2">
        <f t="shared" ref="Y37:Y39" si="63">+W37+1</f>
        <v>13</v>
      </c>
      <c r="Z37" s="1"/>
      <c r="AA37" s="2">
        <f t="shared" ref="AA37:AA39" si="64">+Y37+1</f>
        <v>14</v>
      </c>
      <c r="AB37" s="1"/>
      <c r="AC37" s="2">
        <f t="shared" ref="AC37:AC39" si="65">+AA37+1</f>
        <v>15</v>
      </c>
      <c r="AD37" s="1"/>
      <c r="AH37" s="22"/>
      <c r="AI37" s="22"/>
      <c r="AJ37" s="6"/>
      <c r="AK37" s="7"/>
    </row>
    <row r="38" spans="1:37" s="3" customFormat="1" x14ac:dyDescent="0.25">
      <c r="A38" s="10"/>
      <c r="B38" s="2">
        <f t="shared" si="52"/>
        <v>22</v>
      </c>
      <c r="C38" s="1"/>
      <c r="D38" s="2">
        <f t="shared" si="53"/>
        <v>23</v>
      </c>
      <c r="E38" s="1"/>
      <c r="F38" s="2">
        <f t="shared" si="54"/>
        <v>24</v>
      </c>
      <c r="G38" s="1"/>
      <c r="H38" s="2">
        <f t="shared" si="55"/>
        <v>25</v>
      </c>
      <c r="I38" s="1"/>
      <c r="J38" s="2">
        <f t="shared" si="56"/>
        <v>26</v>
      </c>
      <c r="K38" s="1"/>
      <c r="L38" s="2">
        <f t="shared" si="57"/>
        <v>27</v>
      </c>
      <c r="M38" s="1"/>
      <c r="N38" s="2">
        <f t="shared" si="58"/>
        <v>28</v>
      </c>
      <c r="O38" s="1"/>
      <c r="P38" s="10"/>
      <c r="Q38" s="2">
        <f t="shared" si="59"/>
        <v>16</v>
      </c>
      <c r="R38" s="1"/>
      <c r="S38" s="2">
        <f t="shared" si="60"/>
        <v>17</v>
      </c>
      <c r="T38" s="1"/>
      <c r="U38" s="2">
        <f t="shared" si="61"/>
        <v>18</v>
      </c>
      <c r="V38" s="1"/>
      <c r="W38" s="2">
        <f t="shared" si="62"/>
        <v>19</v>
      </c>
      <c r="X38" s="1"/>
      <c r="Y38" s="2">
        <f t="shared" si="63"/>
        <v>20</v>
      </c>
      <c r="Z38" s="1"/>
      <c r="AA38" s="2">
        <f t="shared" si="64"/>
        <v>21</v>
      </c>
      <c r="AB38" s="1"/>
      <c r="AC38" s="2">
        <f t="shared" si="65"/>
        <v>22</v>
      </c>
      <c r="AD38" s="1"/>
      <c r="AH38" s="22"/>
      <c r="AI38" s="22"/>
      <c r="AJ38" s="6"/>
      <c r="AK38" s="7"/>
    </row>
    <row r="39" spans="1:37" s="3" customFormat="1" x14ac:dyDescent="0.25">
      <c r="A39" s="10"/>
      <c r="B39" s="2">
        <f t="shared" si="52"/>
        <v>29</v>
      </c>
      <c r="C39" s="1"/>
      <c r="D39" s="2">
        <f t="shared" si="53"/>
        <v>30</v>
      </c>
      <c r="E39" s="1"/>
      <c r="F39" s="2">
        <f t="shared" si="54"/>
        <v>31</v>
      </c>
      <c r="G39" s="1"/>
      <c r="H39" s="2"/>
      <c r="I39" s="2"/>
      <c r="J39" s="2"/>
      <c r="K39" s="2"/>
      <c r="L39" s="2"/>
      <c r="M39" s="2"/>
      <c r="N39" s="2"/>
      <c r="O39" s="2"/>
      <c r="P39" s="10"/>
      <c r="Q39" s="2">
        <f t="shared" si="59"/>
        <v>23</v>
      </c>
      <c r="R39" s="1"/>
      <c r="S39" s="2">
        <f t="shared" si="60"/>
        <v>24</v>
      </c>
      <c r="T39" s="1"/>
      <c r="U39" s="2">
        <f t="shared" si="61"/>
        <v>25</v>
      </c>
      <c r="V39" s="1"/>
      <c r="W39" s="2">
        <f t="shared" si="62"/>
        <v>26</v>
      </c>
      <c r="X39" s="1"/>
      <c r="Y39" s="2">
        <f t="shared" si="63"/>
        <v>27</v>
      </c>
      <c r="Z39" s="1"/>
      <c r="AA39" s="2">
        <f t="shared" si="64"/>
        <v>28</v>
      </c>
      <c r="AB39" s="1"/>
      <c r="AC39" s="2">
        <f t="shared" si="65"/>
        <v>29</v>
      </c>
      <c r="AD39" s="1"/>
      <c r="AH39" s="22"/>
      <c r="AI39" s="22"/>
      <c r="AJ39" s="6"/>
      <c r="AK39" s="7"/>
    </row>
    <row r="40" spans="1:37" s="3" customFormat="1" x14ac:dyDescent="0.25">
      <c r="A40" s="10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10"/>
      <c r="Q40" s="2">
        <f t="shared" ref="Q40" si="66">AC39+1</f>
        <v>30</v>
      </c>
      <c r="R40" s="1"/>
      <c r="S40" s="2">
        <f t="shared" ref="S40" si="67">+Q40+1</f>
        <v>31</v>
      </c>
      <c r="T40" s="1"/>
      <c r="U40" s="2"/>
      <c r="V40" s="2"/>
      <c r="W40" s="2"/>
      <c r="X40" s="2"/>
      <c r="Y40" s="2"/>
      <c r="Z40" s="2"/>
      <c r="AA40" s="2"/>
      <c r="AB40" s="2"/>
      <c r="AC40" s="2"/>
      <c r="AD40" s="2"/>
      <c r="AH40" s="22"/>
      <c r="AI40" s="22"/>
      <c r="AJ40" s="6"/>
      <c r="AK40" s="7"/>
    </row>
    <row r="41" spans="1:37" s="3" customFormat="1" x14ac:dyDescent="0.25">
      <c r="A41" s="10"/>
      <c r="P41" s="10"/>
      <c r="AH41" s="22"/>
      <c r="AI41" s="22"/>
      <c r="AJ41" s="6"/>
      <c r="AK41" s="7"/>
    </row>
    <row r="42" spans="1:37" s="3" customFormat="1" x14ac:dyDescent="0.25">
      <c r="A42" s="10"/>
      <c r="P42" s="10"/>
      <c r="AH42" s="22"/>
      <c r="AI42" s="22"/>
      <c r="AJ42" s="6"/>
      <c r="AK42" s="7"/>
    </row>
    <row r="43" spans="1:37" s="3" customFormat="1" x14ac:dyDescent="0.25">
      <c r="A43" s="10"/>
      <c r="P43" s="10"/>
      <c r="AH43" s="22"/>
      <c r="AI43" s="22"/>
      <c r="AJ43" s="6"/>
      <c r="AK43" s="7"/>
    </row>
    <row r="44" spans="1:37" s="3" customFormat="1" x14ac:dyDescent="0.25">
      <c r="A44" s="10"/>
      <c r="P44" s="10"/>
      <c r="AH44" s="22"/>
      <c r="AI44" s="22"/>
      <c r="AJ44" s="6"/>
      <c r="AK44" s="7"/>
    </row>
    <row r="45" spans="1:37" s="3" customFormat="1" x14ac:dyDescent="0.25">
      <c r="A45" s="10"/>
      <c r="P45" s="10"/>
      <c r="AH45" s="22"/>
      <c r="AI45" s="22"/>
      <c r="AJ45" s="6"/>
      <c r="AK45" s="7"/>
    </row>
    <row r="46" spans="1:37" s="3" customFormat="1" x14ac:dyDescent="0.25">
      <c r="A46" s="10"/>
      <c r="P46" s="10"/>
      <c r="AH46" s="22"/>
      <c r="AI46" s="22"/>
      <c r="AJ46" s="6"/>
      <c r="AK46" s="7"/>
    </row>
    <row r="47" spans="1:37" s="3" customFormat="1" x14ac:dyDescent="0.25">
      <c r="A47" s="10"/>
      <c r="P47" s="10"/>
      <c r="AH47" s="22"/>
      <c r="AI47" s="22"/>
      <c r="AJ47" s="6"/>
      <c r="AK47" s="7"/>
    </row>
    <row r="48" spans="1:37" s="3" customFormat="1" x14ac:dyDescent="0.25">
      <c r="A48" s="10"/>
      <c r="P48" s="10"/>
      <c r="AH48" s="22"/>
      <c r="AI48" s="22"/>
      <c r="AJ48" s="6"/>
      <c r="AK48" s="7"/>
    </row>
    <row r="49" spans="1:37" s="3" customFormat="1" x14ac:dyDescent="0.25">
      <c r="A49" s="10"/>
      <c r="P49" s="10"/>
      <c r="AH49" s="22"/>
      <c r="AI49" s="22"/>
      <c r="AJ49" s="6"/>
      <c r="AK49" s="7"/>
    </row>
    <row r="50" spans="1:37" s="3" customFormat="1" x14ac:dyDescent="0.25">
      <c r="A50" s="10"/>
      <c r="P50" s="10"/>
      <c r="AH50" s="22"/>
      <c r="AI50" s="22"/>
      <c r="AJ50" s="6"/>
      <c r="AK50" s="7"/>
    </row>
    <row r="51" spans="1:37" s="3" customFormat="1" x14ac:dyDescent="0.25">
      <c r="A51" s="10"/>
      <c r="P51" s="10"/>
      <c r="AH51" s="22"/>
      <c r="AI51" s="22"/>
      <c r="AJ51" s="6"/>
      <c r="AK51" s="7"/>
    </row>
    <row r="52" spans="1:37" s="3" customFormat="1" x14ac:dyDescent="0.25">
      <c r="A52" s="10"/>
      <c r="P52" s="10"/>
      <c r="AH52" s="22"/>
      <c r="AI52" s="22"/>
      <c r="AJ52" s="6"/>
      <c r="AK52" s="7"/>
    </row>
    <row r="53" spans="1:37" s="3" customFormat="1" x14ac:dyDescent="0.25">
      <c r="A53" s="10"/>
      <c r="P53" s="10"/>
      <c r="AH53" s="22"/>
      <c r="AI53" s="22"/>
      <c r="AJ53" s="6"/>
      <c r="AK53" s="7"/>
    </row>
    <row r="54" spans="1:37" s="3" customFormat="1" x14ac:dyDescent="0.25">
      <c r="A54" s="10"/>
      <c r="P54" s="10"/>
      <c r="AH54" s="22"/>
      <c r="AI54" s="22"/>
      <c r="AJ54" s="6"/>
      <c r="AK54" s="7"/>
    </row>
    <row r="55" spans="1:37" s="3" customFormat="1" x14ac:dyDescent="0.25">
      <c r="A55" s="10"/>
      <c r="P55" s="10"/>
      <c r="AH55" s="22"/>
      <c r="AI55" s="22"/>
      <c r="AJ55" s="6"/>
      <c r="AK55" s="7"/>
    </row>
    <row r="56" spans="1:37" s="3" customFormat="1" x14ac:dyDescent="0.25">
      <c r="A56" s="10"/>
      <c r="P56" s="10"/>
      <c r="AH56" s="22"/>
      <c r="AI56" s="22"/>
      <c r="AJ56" s="6"/>
      <c r="AK56" s="7"/>
    </row>
    <row r="57" spans="1:37" s="3" customFormat="1" x14ac:dyDescent="0.25">
      <c r="A57" s="10"/>
      <c r="P57" s="10"/>
      <c r="AH57" s="22"/>
      <c r="AI57" s="22"/>
      <c r="AJ57" s="6"/>
      <c r="AK57" s="7"/>
    </row>
    <row r="58" spans="1:37" s="3" customFormat="1" x14ac:dyDescent="0.25">
      <c r="A58" s="10"/>
      <c r="P58" s="10"/>
      <c r="AH58" s="22"/>
      <c r="AI58" s="22"/>
      <c r="AJ58" s="6"/>
      <c r="AK58" s="7"/>
    </row>
    <row r="59" spans="1:37" s="3" customFormat="1" x14ac:dyDescent="0.25">
      <c r="A59" s="10"/>
      <c r="P59" s="10"/>
      <c r="AH59" s="22"/>
      <c r="AI59" s="22"/>
      <c r="AJ59" s="6"/>
      <c r="AK59" s="7"/>
    </row>
    <row r="60" spans="1:37" s="3" customFormat="1" x14ac:dyDescent="0.25">
      <c r="A60" s="10"/>
      <c r="P60" s="10"/>
      <c r="AH60" s="22"/>
      <c r="AI60" s="22"/>
      <c r="AJ60" s="6"/>
      <c r="AK60" s="7"/>
    </row>
    <row r="61" spans="1:37" s="3" customFormat="1" x14ac:dyDescent="0.25">
      <c r="A61" s="10"/>
      <c r="P61" s="10"/>
      <c r="AH61" s="22"/>
      <c r="AI61" s="22"/>
      <c r="AJ61" s="6"/>
      <c r="AK61" s="7"/>
    </row>
    <row r="62" spans="1:37" s="3" customFormat="1" x14ac:dyDescent="0.25">
      <c r="A62" s="10"/>
      <c r="P62" s="10"/>
      <c r="AH62" s="22"/>
      <c r="AI62" s="22"/>
      <c r="AJ62" s="6"/>
      <c r="AK62" s="7"/>
    </row>
    <row r="63" spans="1:37" s="3" customFormat="1" x14ac:dyDescent="0.25">
      <c r="A63" s="10"/>
      <c r="P63" s="10"/>
      <c r="AH63" s="22"/>
      <c r="AI63" s="22"/>
      <c r="AJ63" s="6"/>
      <c r="AK63" s="7"/>
    </row>
    <row r="64" spans="1:37" s="3" customFormat="1" x14ac:dyDescent="0.25">
      <c r="A64" s="10"/>
      <c r="P64" s="10"/>
      <c r="AH64" s="22"/>
      <c r="AI64" s="22"/>
      <c r="AJ64" s="6"/>
      <c r="AK64" s="7"/>
    </row>
    <row r="65" spans="1:37" s="3" customFormat="1" x14ac:dyDescent="0.25">
      <c r="A65" s="10"/>
      <c r="P65" s="10"/>
      <c r="AH65" s="22"/>
      <c r="AI65" s="22"/>
      <c r="AJ65" s="6"/>
      <c r="AK65" s="7"/>
    </row>
    <row r="66" spans="1:37" s="3" customFormat="1" x14ac:dyDescent="0.25">
      <c r="A66" s="10"/>
      <c r="P66" s="10"/>
      <c r="AH66" s="22"/>
      <c r="AI66" s="22"/>
      <c r="AJ66" s="6"/>
      <c r="AK66" s="7"/>
    </row>
    <row r="67" spans="1:37" s="3" customFormat="1" x14ac:dyDescent="0.25">
      <c r="A67" s="10"/>
      <c r="P67" s="10"/>
      <c r="AH67" s="22"/>
      <c r="AI67" s="22"/>
      <c r="AJ67" s="6"/>
      <c r="AK67" s="7"/>
    </row>
    <row r="68" spans="1:37" s="3" customFormat="1" x14ac:dyDescent="0.25">
      <c r="A68" s="10"/>
      <c r="P68" s="10"/>
      <c r="AH68" s="22"/>
      <c r="AI68" s="22"/>
      <c r="AJ68" s="6"/>
      <c r="AK68" s="7"/>
    </row>
    <row r="69" spans="1:37" s="3" customFormat="1" x14ac:dyDescent="0.25">
      <c r="A69" s="10"/>
      <c r="P69" s="10"/>
      <c r="AH69" s="22"/>
      <c r="AI69" s="22"/>
      <c r="AJ69" s="6"/>
      <c r="AK69" s="7"/>
    </row>
    <row r="70" spans="1:37" s="3" customFormat="1" x14ac:dyDescent="0.25">
      <c r="A70" s="10"/>
      <c r="P70" s="10"/>
      <c r="AH70" s="22"/>
      <c r="AI70" s="22"/>
      <c r="AJ70" s="6"/>
      <c r="AK70" s="7"/>
    </row>
    <row r="71" spans="1:37" s="3" customFormat="1" x14ac:dyDescent="0.25">
      <c r="A71" s="10"/>
      <c r="P71" s="10"/>
      <c r="AH71" s="22"/>
      <c r="AI71" s="22"/>
      <c r="AJ71" s="6"/>
      <c r="AK71" s="7"/>
    </row>
    <row r="72" spans="1:37" s="3" customFormat="1" x14ac:dyDescent="0.25">
      <c r="A72" s="10"/>
      <c r="P72" s="10"/>
      <c r="AH72" s="22"/>
      <c r="AI72" s="22"/>
      <c r="AJ72" s="6"/>
      <c r="AK72" s="7"/>
    </row>
    <row r="73" spans="1:37" s="3" customFormat="1" x14ac:dyDescent="0.25">
      <c r="A73" s="10"/>
      <c r="P73" s="10"/>
      <c r="AH73" s="22"/>
      <c r="AI73" s="22"/>
      <c r="AJ73" s="6"/>
      <c r="AK73" s="7"/>
    </row>
    <row r="74" spans="1:37" s="3" customFormat="1" x14ac:dyDescent="0.25">
      <c r="A74" s="10"/>
      <c r="P74" s="10"/>
      <c r="AH74" s="22"/>
      <c r="AI74" s="22"/>
      <c r="AJ74" s="6"/>
      <c r="AK74" s="7"/>
    </row>
    <row r="75" spans="1:37" s="3" customFormat="1" x14ac:dyDescent="0.25">
      <c r="A75" s="10"/>
      <c r="P75" s="10"/>
      <c r="AH75" s="22"/>
      <c r="AI75" s="22"/>
      <c r="AJ75" s="6"/>
      <c r="AK75" s="7"/>
    </row>
    <row r="76" spans="1:37" s="3" customFormat="1" x14ac:dyDescent="0.25">
      <c r="A76" s="10"/>
      <c r="P76" s="10"/>
      <c r="AH76" s="22"/>
      <c r="AI76" s="22"/>
      <c r="AJ76" s="6"/>
      <c r="AK76" s="7"/>
    </row>
    <row r="77" spans="1:37" s="3" customFormat="1" x14ac:dyDescent="0.25">
      <c r="A77" s="10"/>
      <c r="P77" s="10"/>
      <c r="AH77" s="22"/>
      <c r="AI77" s="22"/>
      <c r="AJ77" s="6"/>
      <c r="AK77" s="7"/>
    </row>
    <row r="78" spans="1:37" s="3" customFormat="1" x14ac:dyDescent="0.25">
      <c r="A78" s="10"/>
      <c r="P78" s="10"/>
      <c r="AH78" s="22"/>
      <c r="AI78" s="22"/>
      <c r="AJ78" s="6"/>
      <c r="AK78" s="7"/>
    </row>
    <row r="79" spans="1:37" s="3" customFormat="1" x14ac:dyDescent="0.25">
      <c r="A79" s="10"/>
      <c r="P79" s="10"/>
      <c r="AH79" s="22"/>
      <c r="AI79" s="22"/>
      <c r="AJ79" s="6"/>
      <c r="AK79" s="7"/>
    </row>
    <row r="80" spans="1:37" s="3" customFormat="1" x14ac:dyDescent="0.25">
      <c r="A80" s="10"/>
      <c r="P80" s="10"/>
      <c r="AH80" s="22"/>
      <c r="AI80" s="22"/>
      <c r="AJ80" s="6"/>
      <c r="AK80" s="7"/>
    </row>
    <row r="81" spans="1:37" s="3" customFormat="1" x14ac:dyDescent="0.25">
      <c r="A81" s="10"/>
      <c r="P81" s="10"/>
      <c r="AH81" s="22"/>
      <c r="AI81" s="22"/>
      <c r="AJ81" s="6"/>
      <c r="AK81" s="7"/>
    </row>
    <row r="82" spans="1:37" s="3" customFormat="1" x14ac:dyDescent="0.25">
      <c r="A82" s="10"/>
      <c r="P82" s="10"/>
      <c r="AH82" s="22"/>
      <c r="AI82" s="22"/>
      <c r="AJ82" s="6"/>
      <c r="AK82" s="7"/>
    </row>
    <row r="83" spans="1:37" s="3" customFormat="1" x14ac:dyDescent="0.25">
      <c r="A83" s="10"/>
      <c r="P83" s="10"/>
      <c r="AH83" s="22"/>
      <c r="AI83" s="22"/>
      <c r="AJ83" s="6"/>
      <c r="AK83" s="7"/>
    </row>
    <row r="84" spans="1:37" s="3" customFormat="1" x14ac:dyDescent="0.25">
      <c r="A84" s="10"/>
      <c r="P84" s="10"/>
      <c r="AH84" s="22"/>
      <c r="AI84" s="22"/>
      <c r="AJ84" s="6"/>
      <c r="AK84" s="7"/>
    </row>
    <row r="85" spans="1:37" s="3" customFormat="1" x14ac:dyDescent="0.25">
      <c r="A85" s="10"/>
      <c r="P85" s="10"/>
      <c r="AH85" s="22"/>
      <c r="AI85" s="22"/>
      <c r="AJ85" s="6"/>
      <c r="AK85" s="7"/>
    </row>
    <row r="86" spans="1:37" s="3" customFormat="1" x14ac:dyDescent="0.25">
      <c r="A86" s="10"/>
      <c r="P86" s="10"/>
      <c r="AH86" s="22"/>
      <c r="AI86" s="22"/>
      <c r="AJ86" s="6"/>
      <c r="AK86" s="7"/>
    </row>
    <row r="87" spans="1:37" s="3" customFormat="1" x14ac:dyDescent="0.25">
      <c r="A87" s="10"/>
      <c r="P87" s="10"/>
      <c r="AH87" s="22"/>
      <c r="AI87" s="22"/>
      <c r="AJ87" s="6"/>
      <c r="AK87" s="7"/>
    </row>
    <row r="88" spans="1:37" s="3" customFormat="1" x14ac:dyDescent="0.25">
      <c r="A88" s="10"/>
      <c r="P88" s="10"/>
      <c r="AH88" s="22"/>
      <c r="AI88" s="22"/>
      <c r="AJ88" s="6"/>
      <c r="AK88" s="7"/>
    </row>
    <row r="89" spans="1:37" s="3" customFormat="1" x14ac:dyDescent="0.25">
      <c r="A89" s="10"/>
      <c r="P89" s="10"/>
      <c r="AH89" s="22"/>
      <c r="AI89" s="22"/>
      <c r="AJ89" s="6"/>
      <c r="AK89" s="7"/>
    </row>
    <row r="90" spans="1:37" s="3" customFormat="1" x14ac:dyDescent="0.25">
      <c r="A90" s="10"/>
      <c r="P90" s="10"/>
      <c r="AH90" s="22"/>
      <c r="AI90" s="22"/>
      <c r="AJ90" s="6"/>
      <c r="AK90" s="7"/>
    </row>
    <row r="91" spans="1:37" s="3" customFormat="1" x14ac:dyDescent="0.25">
      <c r="A91" s="10"/>
      <c r="P91" s="10"/>
      <c r="AH91" s="22"/>
      <c r="AI91" s="22"/>
      <c r="AJ91" s="6"/>
      <c r="AK91" s="7"/>
    </row>
    <row r="92" spans="1:37" s="3" customFormat="1" x14ac:dyDescent="0.25">
      <c r="A92" s="10"/>
      <c r="P92" s="10"/>
      <c r="AH92" s="22"/>
      <c r="AI92" s="22"/>
      <c r="AJ92" s="6"/>
      <c r="AK92" s="7"/>
    </row>
    <row r="93" spans="1:37" s="3" customFormat="1" x14ac:dyDescent="0.25">
      <c r="A93" s="10"/>
      <c r="P93" s="10"/>
      <c r="AH93" s="22"/>
      <c r="AI93" s="22"/>
      <c r="AJ93" s="6"/>
      <c r="AK93" s="7"/>
    </row>
    <row r="94" spans="1:37" s="3" customFormat="1" x14ac:dyDescent="0.25">
      <c r="A94" s="10"/>
      <c r="P94" s="10"/>
      <c r="AH94" s="22"/>
      <c r="AI94" s="22"/>
      <c r="AJ94" s="6"/>
      <c r="AK94" s="7"/>
    </row>
    <row r="95" spans="1:37" s="3" customFormat="1" x14ac:dyDescent="0.25">
      <c r="A95" s="10"/>
      <c r="P95" s="10"/>
      <c r="AH95" s="22"/>
      <c r="AI95" s="22"/>
      <c r="AJ95" s="6"/>
      <c r="AK95" s="7"/>
    </row>
    <row r="96" spans="1:37" s="3" customFormat="1" x14ac:dyDescent="0.25">
      <c r="A96" s="10"/>
      <c r="P96" s="10"/>
      <c r="AH96" s="22"/>
      <c r="AI96" s="22"/>
      <c r="AJ96" s="6"/>
      <c r="AK96" s="7"/>
    </row>
    <row r="97" spans="1:37" s="3" customFormat="1" x14ac:dyDescent="0.25">
      <c r="A97" s="10"/>
      <c r="P97" s="10"/>
      <c r="AH97" s="22"/>
      <c r="AI97" s="22"/>
      <c r="AJ97" s="6"/>
      <c r="AK97" s="7"/>
    </row>
    <row r="98" spans="1:37" s="3" customFormat="1" x14ac:dyDescent="0.25">
      <c r="A98" s="10"/>
      <c r="P98" s="10"/>
      <c r="AH98" s="22"/>
      <c r="AI98" s="22"/>
      <c r="AJ98" s="6"/>
      <c r="AK98" s="7"/>
    </row>
    <row r="99" spans="1:37" s="3" customFormat="1" x14ac:dyDescent="0.25">
      <c r="A99" s="10"/>
      <c r="P99" s="10"/>
      <c r="AH99" s="22"/>
      <c r="AI99" s="22"/>
      <c r="AJ99" s="6"/>
      <c r="AK99" s="7"/>
    </row>
    <row r="100" spans="1:37" s="3" customFormat="1" x14ac:dyDescent="0.25">
      <c r="A100" s="10"/>
      <c r="P100" s="10"/>
      <c r="AH100" s="22"/>
      <c r="AI100" s="22"/>
      <c r="AJ100" s="6"/>
      <c r="AK100" s="7"/>
    </row>
    <row r="101" spans="1:37" s="3" customFormat="1" x14ac:dyDescent="0.25">
      <c r="A101" s="10"/>
      <c r="P101" s="10"/>
      <c r="AH101" s="22"/>
      <c r="AI101" s="22"/>
      <c r="AJ101" s="6"/>
      <c r="AK101" s="7"/>
    </row>
    <row r="102" spans="1:37" s="3" customFormat="1" x14ac:dyDescent="0.25">
      <c r="A102" s="10"/>
      <c r="P102" s="10"/>
      <c r="AH102" s="22"/>
      <c r="AI102" s="22"/>
      <c r="AJ102" s="6"/>
      <c r="AK102" s="7"/>
    </row>
    <row r="103" spans="1:37" s="3" customFormat="1" x14ac:dyDescent="0.25">
      <c r="A103" s="10"/>
      <c r="P103" s="10"/>
      <c r="AH103" s="22"/>
      <c r="AI103" s="22"/>
      <c r="AJ103" s="6"/>
      <c r="AK103" s="7"/>
    </row>
    <row r="104" spans="1:37" s="3" customFormat="1" x14ac:dyDescent="0.25">
      <c r="A104" s="10"/>
      <c r="P104" s="10"/>
      <c r="AH104" s="22"/>
      <c r="AI104" s="22"/>
      <c r="AJ104" s="6"/>
      <c r="AK104" s="7"/>
    </row>
    <row r="105" spans="1:37" s="3" customFormat="1" x14ac:dyDescent="0.25">
      <c r="A105" s="10"/>
      <c r="P105" s="10"/>
      <c r="AH105" s="22"/>
      <c r="AI105" s="22"/>
      <c r="AJ105" s="6"/>
      <c r="AK105" s="7"/>
    </row>
    <row r="106" spans="1:37" s="3" customFormat="1" x14ac:dyDescent="0.25">
      <c r="A106" s="10"/>
      <c r="P106" s="10"/>
      <c r="AH106" s="22"/>
      <c r="AI106" s="22"/>
      <c r="AJ106" s="6"/>
      <c r="AK106" s="7"/>
    </row>
    <row r="107" spans="1:37" s="3" customFormat="1" x14ac:dyDescent="0.25">
      <c r="A107" s="10"/>
      <c r="P107" s="10"/>
      <c r="AH107" s="22"/>
      <c r="AI107" s="22"/>
      <c r="AJ107" s="6"/>
      <c r="AK107" s="7"/>
    </row>
    <row r="108" spans="1:37" s="3" customFormat="1" x14ac:dyDescent="0.25">
      <c r="A108" s="10"/>
      <c r="P108" s="10"/>
      <c r="AH108" s="22"/>
      <c r="AI108" s="22"/>
      <c r="AJ108" s="6"/>
      <c r="AK108" s="7"/>
    </row>
    <row r="109" spans="1:37" s="3" customFormat="1" x14ac:dyDescent="0.25">
      <c r="A109" s="10"/>
      <c r="P109" s="10"/>
      <c r="AH109" s="22"/>
      <c r="AI109" s="22"/>
      <c r="AJ109" s="6"/>
      <c r="AK109" s="7"/>
    </row>
    <row r="110" spans="1:37" s="3" customFormat="1" x14ac:dyDescent="0.25">
      <c r="A110" s="10"/>
      <c r="P110" s="10"/>
      <c r="AH110" s="22"/>
      <c r="AI110" s="22"/>
      <c r="AJ110" s="6"/>
      <c r="AK110" s="7"/>
    </row>
    <row r="111" spans="1:37" s="3" customFormat="1" x14ac:dyDescent="0.25">
      <c r="A111" s="10"/>
      <c r="P111" s="10"/>
      <c r="AH111" s="22"/>
      <c r="AI111" s="22"/>
      <c r="AJ111" s="6"/>
      <c r="AK111" s="7"/>
    </row>
    <row r="112" spans="1:37" s="3" customFormat="1" x14ac:dyDescent="0.25">
      <c r="A112" s="10"/>
      <c r="P112" s="10"/>
      <c r="AH112" s="22"/>
      <c r="AI112" s="22"/>
      <c r="AJ112" s="6"/>
      <c r="AK112" s="7"/>
    </row>
    <row r="113" spans="1:37" s="3" customFormat="1" x14ac:dyDescent="0.25">
      <c r="A113" s="10"/>
      <c r="P113" s="10"/>
      <c r="AH113" s="22"/>
      <c r="AI113" s="22"/>
      <c r="AJ113" s="6"/>
      <c r="AK113" s="7"/>
    </row>
    <row r="114" spans="1:37" s="3" customFormat="1" x14ac:dyDescent="0.25">
      <c r="A114" s="10"/>
      <c r="P114" s="10"/>
      <c r="AH114" s="22"/>
      <c r="AI114" s="22"/>
      <c r="AJ114" s="6"/>
      <c r="AK114" s="7"/>
    </row>
    <row r="115" spans="1:37" s="3" customFormat="1" x14ac:dyDescent="0.25">
      <c r="A115" s="10"/>
      <c r="P115" s="10"/>
      <c r="AH115" s="22"/>
      <c r="AI115" s="22"/>
      <c r="AJ115" s="6"/>
      <c r="AK115" s="7"/>
    </row>
    <row r="116" spans="1:37" s="3" customFormat="1" x14ac:dyDescent="0.25">
      <c r="A116" s="10"/>
      <c r="P116" s="10"/>
      <c r="AH116" s="22"/>
      <c r="AI116" s="22"/>
      <c r="AJ116" s="6"/>
      <c r="AK116" s="7"/>
    </row>
    <row r="117" spans="1:37" s="3" customFormat="1" x14ac:dyDescent="0.25">
      <c r="A117" s="10"/>
      <c r="P117" s="10"/>
      <c r="AH117" s="22"/>
      <c r="AI117" s="22"/>
      <c r="AJ117" s="6"/>
      <c r="AK117" s="7"/>
    </row>
    <row r="118" spans="1:37" s="3" customFormat="1" x14ac:dyDescent="0.25">
      <c r="A118" s="10"/>
      <c r="P118" s="10"/>
      <c r="AH118" s="22"/>
      <c r="AI118" s="22"/>
      <c r="AJ118" s="6"/>
      <c r="AK118" s="7"/>
    </row>
    <row r="119" spans="1:37" s="3" customFormat="1" x14ac:dyDescent="0.25">
      <c r="A119" s="10"/>
      <c r="P119" s="10"/>
      <c r="AH119" s="22"/>
      <c r="AI119" s="22"/>
      <c r="AJ119" s="6"/>
      <c r="AK119" s="7"/>
    </row>
    <row r="120" spans="1:37" s="3" customFormat="1" x14ac:dyDescent="0.25">
      <c r="A120" s="10"/>
      <c r="P120" s="10"/>
      <c r="AH120" s="22"/>
      <c r="AI120" s="22"/>
      <c r="AJ120" s="6"/>
      <c r="AK120" s="7"/>
    </row>
    <row r="121" spans="1:37" s="3" customFormat="1" x14ac:dyDescent="0.25">
      <c r="A121" s="10"/>
      <c r="P121" s="10"/>
      <c r="AH121" s="22"/>
      <c r="AI121" s="22"/>
      <c r="AJ121" s="6"/>
      <c r="AK121" s="7"/>
    </row>
    <row r="122" spans="1:37" s="3" customFormat="1" x14ac:dyDescent="0.25">
      <c r="A122" s="10"/>
      <c r="P122" s="10"/>
      <c r="AH122" s="22"/>
      <c r="AI122" s="22"/>
      <c r="AJ122" s="6"/>
      <c r="AK122" s="7"/>
    </row>
    <row r="123" spans="1:37" s="3" customFormat="1" x14ac:dyDescent="0.25">
      <c r="A123" s="10"/>
      <c r="P123" s="10"/>
      <c r="AH123" s="22"/>
      <c r="AI123" s="22"/>
      <c r="AJ123" s="6"/>
      <c r="AK123" s="7"/>
    </row>
    <row r="124" spans="1:37" s="3" customFormat="1" x14ac:dyDescent="0.25">
      <c r="A124" s="10"/>
      <c r="P124" s="10"/>
      <c r="AH124" s="22"/>
      <c r="AI124" s="22"/>
      <c r="AJ124" s="6"/>
      <c r="AK124" s="7"/>
    </row>
    <row r="125" spans="1:37" s="3" customFormat="1" x14ac:dyDescent="0.25">
      <c r="A125" s="10"/>
      <c r="P125" s="10"/>
      <c r="AH125" s="22"/>
      <c r="AI125" s="22"/>
      <c r="AJ125" s="6"/>
      <c r="AK125" s="7"/>
    </row>
    <row r="126" spans="1:37" s="3" customFormat="1" x14ac:dyDescent="0.25">
      <c r="A126" s="10"/>
      <c r="P126" s="10"/>
      <c r="AH126" s="22"/>
      <c r="AI126" s="22"/>
      <c r="AJ126" s="6"/>
      <c r="AK126" s="7"/>
    </row>
    <row r="127" spans="1:37" s="3" customFormat="1" x14ac:dyDescent="0.25">
      <c r="A127" s="10"/>
      <c r="P127" s="10"/>
      <c r="AH127" s="22"/>
      <c r="AI127" s="22"/>
      <c r="AJ127" s="6"/>
      <c r="AK127" s="7"/>
    </row>
    <row r="128" spans="1:37" s="3" customFormat="1" x14ac:dyDescent="0.25">
      <c r="A128" s="10"/>
      <c r="P128" s="10"/>
      <c r="AH128" s="22"/>
      <c r="AI128" s="22"/>
      <c r="AJ128" s="6"/>
      <c r="AK128" s="7"/>
    </row>
    <row r="129" spans="1:37" s="3" customFormat="1" x14ac:dyDescent="0.25">
      <c r="A129" s="10"/>
      <c r="P129" s="10"/>
      <c r="AH129" s="22"/>
      <c r="AI129" s="22"/>
      <c r="AJ129" s="6"/>
      <c r="AK129" s="7"/>
    </row>
    <row r="130" spans="1:37" s="3" customFormat="1" x14ac:dyDescent="0.25">
      <c r="A130" s="10"/>
      <c r="P130" s="10"/>
      <c r="AH130" s="22"/>
      <c r="AI130" s="22"/>
      <c r="AJ130" s="6"/>
      <c r="AK130" s="7"/>
    </row>
    <row r="131" spans="1:37" s="3" customFormat="1" x14ac:dyDescent="0.25">
      <c r="A131" s="10"/>
      <c r="P131" s="10"/>
      <c r="AH131" s="22"/>
      <c r="AI131" s="22"/>
      <c r="AJ131" s="6"/>
      <c r="AK131" s="7"/>
    </row>
    <row r="132" spans="1:37" s="3" customFormat="1" x14ac:dyDescent="0.25">
      <c r="A132" s="10"/>
      <c r="P132" s="10"/>
      <c r="AH132" s="22"/>
      <c r="AI132" s="22"/>
      <c r="AJ132" s="6"/>
      <c r="AK132" s="7"/>
    </row>
    <row r="133" spans="1:37" s="3" customFormat="1" x14ac:dyDescent="0.25">
      <c r="A133" s="10"/>
      <c r="P133" s="10"/>
      <c r="AH133" s="22"/>
      <c r="AI133" s="22"/>
      <c r="AJ133" s="6"/>
      <c r="AK133" s="7"/>
    </row>
    <row r="134" spans="1:37" s="3" customFormat="1" x14ac:dyDescent="0.25">
      <c r="A134" s="10"/>
      <c r="P134" s="10"/>
      <c r="AH134" s="22"/>
      <c r="AI134" s="22"/>
      <c r="AJ134" s="6"/>
      <c r="AK134" s="7"/>
    </row>
    <row r="135" spans="1:37" s="3" customFormat="1" x14ac:dyDescent="0.25">
      <c r="A135" s="10"/>
      <c r="P135" s="10"/>
      <c r="AH135" s="22"/>
      <c r="AI135" s="22"/>
      <c r="AJ135" s="6"/>
      <c r="AK135" s="7"/>
    </row>
    <row r="136" spans="1:37" s="3" customFormat="1" x14ac:dyDescent="0.25">
      <c r="A136" s="10"/>
      <c r="P136" s="10"/>
      <c r="AH136" s="22"/>
      <c r="AI136" s="22"/>
      <c r="AJ136" s="6"/>
      <c r="AK136" s="7"/>
    </row>
    <row r="137" spans="1:37" s="3" customFormat="1" x14ac:dyDescent="0.25">
      <c r="A137" s="10"/>
      <c r="P137" s="10"/>
      <c r="AH137" s="22"/>
      <c r="AI137" s="22"/>
      <c r="AJ137" s="6"/>
      <c r="AK137" s="7"/>
    </row>
    <row r="138" spans="1:37" s="3" customFormat="1" x14ac:dyDescent="0.25">
      <c r="A138" s="10"/>
      <c r="P138" s="10"/>
      <c r="AH138" s="22"/>
      <c r="AI138" s="22"/>
      <c r="AJ138" s="6"/>
      <c r="AK138" s="7"/>
    </row>
    <row r="139" spans="1:37" s="3" customFormat="1" x14ac:dyDescent="0.25">
      <c r="A139" s="10"/>
      <c r="P139" s="10"/>
      <c r="AH139" s="22"/>
      <c r="AI139" s="22"/>
      <c r="AJ139" s="6"/>
      <c r="AK139" s="7"/>
    </row>
    <row r="140" spans="1:37" s="3" customFormat="1" x14ac:dyDescent="0.25">
      <c r="A140" s="10"/>
      <c r="P140" s="10"/>
      <c r="AH140" s="22"/>
      <c r="AI140" s="22"/>
      <c r="AJ140" s="6"/>
      <c r="AK140" s="7"/>
    </row>
    <row r="141" spans="1:37" s="3" customFormat="1" x14ac:dyDescent="0.25">
      <c r="A141" s="10"/>
      <c r="P141" s="10"/>
      <c r="AH141" s="22"/>
      <c r="AI141" s="22"/>
      <c r="AJ141" s="6"/>
      <c r="AK141" s="7"/>
    </row>
    <row r="142" spans="1:37" s="3" customFormat="1" x14ac:dyDescent="0.25">
      <c r="A142" s="10"/>
      <c r="P142" s="10"/>
      <c r="AH142" s="22"/>
      <c r="AI142" s="22"/>
      <c r="AJ142" s="6"/>
      <c r="AK142" s="7"/>
    </row>
    <row r="143" spans="1:37" s="3" customFormat="1" x14ac:dyDescent="0.25">
      <c r="A143" s="10"/>
      <c r="P143" s="10"/>
      <c r="AH143" s="22"/>
      <c r="AI143" s="22"/>
      <c r="AJ143" s="6"/>
      <c r="AK143" s="7"/>
    </row>
    <row r="144" spans="1:37" s="3" customFormat="1" x14ac:dyDescent="0.25">
      <c r="A144" s="10"/>
      <c r="P144" s="10"/>
      <c r="AH144" s="22"/>
      <c r="AI144" s="22"/>
      <c r="AJ144" s="6"/>
      <c r="AK144" s="7"/>
    </row>
    <row r="145" spans="1:37" s="3" customFormat="1" x14ac:dyDescent="0.25">
      <c r="A145" s="10"/>
      <c r="P145" s="10"/>
      <c r="AH145" s="22"/>
      <c r="AI145" s="22"/>
      <c r="AJ145" s="6"/>
      <c r="AK145" s="7"/>
    </row>
    <row r="146" spans="1:37" s="3" customFormat="1" x14ac:dyDescent="0.25">
      <c r="A146" s="10"/>
      <c r="P146" s="10"/>
      <c r="AH146" s="22"/>
      <c r="AI146" s="22"/>
      <c r="AJ146" s="6"/>
      <c r="AK146" s="7"/>
    </row>
    <row r="147" spans="1:37" s="3" customFormat="1" x14ac:dyDescent="0.25">
      <c r="A147" s="10"/>
      <c r="P147" s="10"/>
      <c r="AH147" s="22"/>
      <c r="AI147" s="22"/>
      <c r="AJ147" s="6"/>
      <c r="AK147" s="7"/>
    </row>
    <row r="148" spans="1:37" s="3" customFormat="1" x14ac:dyDescent="0.25">
      <c r="A148" s="10"/>
      <c r="P148" s="10"/>
      <c r="AH148" s="22"/>
      <c r="AI148" s="22"/>
      <c r="AJ148" s="6"/>
      <c r="AK148" s="7"/>
    </row>
    <row r="149" spans="1:37" s="3" customFormat="1" x14ac:dyDescent="0.25">
      <c r="A149" s="10"/>
      <c r="P149" s="10"/>
      <c r="AH149" s="22"/>
      <c r="AI149" s="22"/>
      <c r="AJ149" s="6"/>
      <c r="AK149" s="7"/>
    </row>
    <row r="150" spans="1:37" s="3" customFormat="1" x14ac:dyDescent="0.25">
      <c r="A150" s="10"/>
      <c r="P150" s="10"/>
      <c r="AH150" s="22"/>
      <c r="AI150" s="22"/>
      <c r="AJ150" s="6"/>
      <c r="AK150" s="7"/>
    </row>
    <row r="151" spans="1:37" s="3" customFormat="1" x14ac:dyDescent="0.25">
      <c r="A151" s="10"/>
      <c r="P151" s="10"/>
      <c r="AH151" s="22"/>
      <c r="AI151" s="22"/>
      <c r="AJ151" s="6"/>
      <c r="AK151" s="7"/>
    </row>
    <row r="152" spans="1:37" s="3" customFormat="1" x14ac:dyDescent="0.25">
      <c r="A152" s="10"/>
      <c r="P152" s="10"/>
      <c r="AH152" s="22"/>
      <c r="AI152" s="22"/>
      <c r="AJ152" s="6"/>
      <c r="AK152" s="7"/>
    </row>
    <row r="153" spans="1:37" s="3" customFormat="1" x14ac:dyDescent="0.25">
      <c r="A153" s="10"/>
      <c r="P153" s="10"/>
      <c r="AH153" s="22"/>
      <c r="AI153" s="22"/>
      <c r="AJ153" s="6"/>
      <c r="AK153" s="7"/>
    </row>
    <row r="154" spans="1:37" s="3" customFormat="1" x14ac:dyDescent="0.25">
      <c r="A154" s="10"/>
      <c r="P154" s="10"/>
      <c r="AH154" s="22"/>
      <c r="AI154" s="22"/>
      <c r="AJ154" s="6"/>
      <c r="AK154" s="7"/>
    </row>
    <row r="155" spans="1:37" s="3" customFormat="1" x14ac:dyDescent="0.25">
      <c r="A155" s="10"/>
      <c r="P155" s="10"/>
      <c r="AH155" s="22"/>
      <c r="AI155" s="22"/>
      <c r="AJ155" s="6"/>
      <c r="AK155" s="7"/>
    </row>
    <row r="156" spans="1:37" s="3" customFormat="1" x14ac:dyDescent="0.25">
      <c r="A156" s="10"/>
      <c r="P156" s="10"/>
      <c r="AH156" s="22"/>
      <c r="AI156" s="22"/>
      <c r="AJ156" s="6"/>
      <c r="AK156" s="7"/>
    </row>
    <row r="157" spans="1:37" s="3" customFormat="1" x14ac:dyDescent="0.25">
      <c r="A157" s="10"/>
      <c r="P157" s="10"/>
      <c r="AH157" s="22"/>
      <c r="AI157" s="22"/>
      <c r="AJ157" s="6"/>
      <c r="AK157" s="7"/>
    </row>
    <row r="158" spans="1:37" s="3" customFormat="1" x14ac:dyDescent="0.25">
      <c r="A158" s="10"/>
      <c r="P158" s="10"/>
      <c r="AH158" s="22"/>
      <c r="AI158" s="22"/>
      <c r="AJ158" s="6"/>
      <c r="AK158" s="7"/>
    </row>
    <row r="159" spans="1:37" s="3" customFormat="1" x14ac:dyDescent="0.25">
      <c r="A159" s="10"/>
      <c r="P159" s="10"/>
      <c r="AH159" s="22"/>
      <c r="AI159" s="22"/>
      <c r="AJ159" s="6"/>
      <c r="AK159" s="7"/>
    </row>
    <row r="160" spans="1:37" s="3" customFormat="1" x14ac:dyDescent="0.25">
      <c r="A160" s="10"/>
      <c r="P160" s="10"/>
      <c r="AH160" s="22"/>
      <c r="AI160" s="22"/>
      <c r="AJ160" s="6"/>
      <c r="AK160" s="7"/>
    </row>
    <row r="161" spans="1:37" s="3" customFormat="1" x14ac:dyDescent="0.25">
      <c r="A161" s="10"/>
      <c r="P161" s="10"/>
      <c r="AH161" s="22"/>
      <c r="AI161" s="22"/>
      <c r="AJ161" s="6"/>
      <c r="AK161" s="7"/>
    </row>
    <row r="162" spans="1:37" s="3" customFormat="1" x14ac:dyDescent="0.25">
      <c r="A162" s="10"/>
      <c r="P162" s="10"/>
      <c r="AH162" s="22"/>
      <c r="AI162" s="22"/>
      <c r="AJ162" s="6"/>
      <c r="AK162" s="7"/>
    </row>
    <row r="163" spans="1:37" s="3" customFormat="1" x14ac:dyDescent="0.25">
      <c r="A163" s="10"/>
      <c r="P163" s="10"/>
      <c r="AH163" s="22"/>
      <c r="AI163" s="22"/>
      <c r="AJ163" s="6"/>
      <c r="AK163" s="7"/>
    </row>
    <row r="164" spans="1:37" s="3" customFormat="1" x14ac:dyDescent="0.25">
      <c r="A164" s="10"/>
      <c r="P164" s="10"/>
      <c r="AH164" s="22"/>
      <c r="AI164" s="22"/>
      <c r="AJ164" s="6"/>
      <c r="AK164" s="7"/>
    </row>
    <row r="165" spans="1:37" s="3" customFormat="1" x14ac:dyDescent="0.25">
      <c r="A165" s="10"/>
      <c r="P165" s="10"/>
      <c r="AH165" s="22"/>
      <c r="AI165" s="22"/>
      <c r="AJ165" s="6"/>
      <c r="AK165" s="7"/>
    </row>
    <row r="166" spans="1:37" s="3" customFormat="1" x14ac:dyDescent="0.25">
      <c r="A166" s="10"/>
      <c r="P166" s="10"/>
      <c r="AH166" s="22"/>
      <c r="AI166" s="22"/>
      <c r="AJ166" s="6"/>
      <c r="AK166" s="7"/>
    </row>
    <row r="167" spans="1:37" s="3" customFormat="1" x14ac:dyDescent="0.25">
      <c r="A167" s="10"/>
      <c r="P167" s="10"/>
      <c r="AH167" s="22"/>
      <c r="AI167" s="22"/>
      <c r="AJ167" s="6"/>
      <c r="AK167" s="7"/>
    </row>
    <row r="168" spans="1:37" s="3" customFormat="1" x14ac:dyDescent="0.25">
      <c r="A168" s="10"/>
      <c r="P168" s="10"/>
      <c r="AH168" s="22"/>
      <c r="AI168" s="22"/>
      <c r="AJ168" s="6"/>
      <c r="AK168" s="7"/>
    </row>
    <row r="169" spans="1:37" s="3" customFormat="1" x14ac:dyDescent="0.25">
      <c r="A169" s="10"/>
      <c r="P169" s="10"/>
      <c r="AH169" s="22"/>
      <c r="AI169" s="22"/>
      <c r="AJ169" s="6"/>
      <c r="AK169" s="7"/>
    </row>
    <row r="170" spans="1:37" s="3" customFormat="1" x14ac:dyDescent="0.25">
      <c r="A170" s="10"/>
      <c r="P170" s="10"/>
      <c r="AH170" s="22"/>
      <c r="AI170" s="22"/>
      <c r="AJ170" s="6"/>
      <c r="AK170" s="7"/>
    </row>
    <row r="171" spans="1:37" s="3" customFormat="1" x14ac:dyDescent="0.25">
      <c r="A171" s="10"/>
      <c r="P171" s="10"/>
      <c r="AH171" s="22"/>
      <c r="AI171" s="22"/>
      <c r="AJ171" s="6"/>
      <c r="AK171" s="7"/>
    </row>
    <row r="172" spans="1:37" s="3" customFormat="1" x14ac:dyDescent="0.25">
      <c r="A172" s="10"/>
      <c r="P172" s="10"/>
      <c r="AH172" s="22"/>
      <c r="AI172" s="22"/>
      <c r="AJ172" s="6"/>
      <c r="AK172" s="7"/>
    </row>
    <row r="173" spans="1:37" s="3" customFormat="1" x14ac:dyDescent="0.25">
      <c r="A173" s="10"/>
      <c r="P173" s="10"/>
      <c r="AH173" s="22"/>
      <c r="AI173" s="22"/>
      <c r="AJ173" s="6"/>
      <c r="AK173" s="7"/>
    </row>
    <row r="174" spans="1:37" s="3" customFormat="1" x14ac:dyDescent="0.25">
      <c r="A174" s="10"/>
      <c r="P174" s="10"/>
      <c r="AH174" s="22"/>
      <c r="AI174" s="22"/>
      <c r="AJ174" s="6"/>
      <c r="AK174" s="7"/>
    </row>
    <row r="175" spans="1:37" s="3" customFormat="1" x14ac:dyDescent="0.25">
      <c r="A175" s="10"/>
      <c r="P175" s="10"/>
      <c r="AH175" s="22"/>
      <c r="AI175" s="22"/>
      <c r="AJ175" s="6"/>
      <c r="AK175" s="7"/>
    </row>
    <row r="176" spans="1:37" s="3" customFormat="1" x14ac:dyDescent="0.25">
      <c r="A176" s="10"/>
      <c r="P176" s="10"/>
      <c r="AH176" s="22"/>
      <c r="AI176" s="22"/>
      <c r="AJ176" s="6"/>
      <c r="AK176" s="7"/>
    </row>
    <row r="177" spans="1:37" s="3" customFormat="1" x14ac:dyDescent="0.25">
      <c r="A177" s="10"/>
      <c r="P177" s="10"/>
      <c r="AH177" s="22"/>
      <c r="AI177" s="22"/>
      <c r="AJ177" s="6"/>
      <c r="AK177" s="7"/>
    </row>
    <row r="178" spans="1:37" s="3" customFormat="1" x14ac:dyDescent="0.25">
      <c r="A178" s="10"/>
      <c r="P178" s="10"/>
      <c r="AH178" s="22"/>
      <c r="AI178" s="22"/>
      <c r="AJ178" s="6"/>
      <c r="AK178" s="7"/>
    </row>
    <row r="179" spans="1:37" s="3" customFormat="1" x14ac:dyDescent="0.25">
      <c r="A179" s="10"/>
      <c r="P179" s="10"/>
      <c r="AH179" s="22"/>
      <c r="AI179" s="22"/>
      <c r="AJ179" s="6"/>
      <c r="AK179" s="7"/>
    </row>
    <row r="180" spans="1:37" s="3" customFormat="1" x14ac:dyDescent="0.25">
      <c r="A180" s="10"/>
      <c r="P180" s="10"/>
      <c r="AH180" s="22"/>
      <c r="AI180" s="22"/>
      <c r="AJ180" s="6"/>
      <c r="AK180" s="7"/>
    </row>
    <row r="181" spans="1:37" s="3" customFormat="1" x14ac:dyDescent="0.25">
      <c r="A181" s="10"/>
      <c r="P181" s="10"/>
      <c r="AH181" s="22"/>
      <c r="AI181" s="22"/>
      <c r="AJ181" s="6"/>
      <c r="AK181" s="7"/>
    </row>
    <row r="182" spans="1:37" s="3" customFormat="1" x14ac:dyDescent="0.25">
      <c r="A182" s="10"/>
      <c r="P182" s="10"/>
      <c r="AH182" s="22"/>
      <c r="AI182" s="22"/>
      <c r="AJ182" s="6"/>
      <c r="AK182" s="7"/>
    </row>
    <row r="183" spans="1:37" s="3" customFormat="1" x14ac:dyDescent="0.25">
      <c r="A183" s="10"/>
      <c r="P183" s="10"/>
      <c r="AH183" s="22"/>
      <c r="AI183" s="22"/>
      <c r="AJ183" s="6"/>
      <c r="AK183" s="7"/>
    </row>
    <row r="184" spans="1:37" s="3" customFormat="1" x14ac:dyDescent="0.25">
      <c r="A184" s="10"/>
      <c r="P184" s="10"/>
      <c r="AH184" s="22"/>
      <c r="AI184" s="22"/>
      <c r="AJ184" s="6"/>
      <c r="AK184" s="7"/>
    </row>
    <row r="185" spans="1:37" s="3" customFormat="1" x14ac:dyDescent="0.25">
      <c r="A185" s="10"/>
      <c r="P185" s="10"/>
      <c r="AH185" s="22"/>
      <c r="AI185" s="22"/>
      <c r="AJ185" s="6"/>
      <c r="AK185" s="7"/>
    </row>
    <row r="186" spans="1:37" s="3" customFormat="1" x14ac:dyDescent="0.25">
      <c r="A186" s="10"/>
      <c r="P186" s="10"/>
      <c r="AH186" s="22"/>
      <c r="AI186" s="22"/>
      <c r="AJ186" s="6"/>
      <c r="AK186" s="7"/>
    </row>
    <row r="187" spans="1:37" s="3" customFormat="1" x14ac:dyDescent="0.25">
      <c r="A187" s="10"/>
      <c r="P187" s="10"/>
      <c r="AH187" s="22"/>
      <c r="AI187" s="22"/>
      <c r="AJ187" s="6"/>
      <c r="AK187" s="7"/>
    </row>
    <row r="188" spans="1:37" s="3" customFormat="1" x14ac:dyDescent="0.25">
      <c r="A188" s="10"/>
      <c r="P188" s="10"/>
      <c r="AH188" s="22"/>
      <c r="AI188" s="22"/>
      <c r="AJ188" s="6"/>
      <c r="AK188" s="7"/>
    </row>
    <row r="189" spans="1:37" s="3" customFormat="1" x14ac:dyDescent="0.25">
      <c r="A189" s="10"/>
      <c r="P189" s="10"/>
      <c r="AH189" s="22"/>
      <c r="AI189" s="22"/>
      <c r="AJ189" s="6"/>
      <c r="AK189" s="7"/>
    </row>
    <row r="190" spans="1:37" s="3" customFormat="1" x14ac:dyDescent="0.25">
      <c r="A190" s="10"/>
      <c r="P190" s="10"/>
      <c r="AH190" s="22"/>
      <c r="AI190" s="22"/>
      <c r="AJ190" s="6"/>
      <c r="AK190" s="7"/>
    </row>
    <row r="191" spans="1:37" s="3" customFormat="1" x14ac:dyDescent="0.25">
      <c r="A191" s="10"/>
      <c r="P191" s="10"/>
      <c r="AH191" s="22"/>
      <c r="AI191" s="22"/>
      <c r="AJ191" s="6"/>
      <c r="AK191" s="7"/>
    </row>
    <row r="192" spans="1:37" s="3" customFormat="1" x14ac:dyDescent="0.25">
      <c r="A192" s="10"/>
      <c r="P192" s="10"/>
      <c r="AH192" s="22"/>
      <c r="AI192" s="22"/>
      <c r="AJ192" s="6"/>
      <c r="AK192" s="7"/>
    </row>
    <row r="193" spans="1:37" s="3" customFormat="1" x14ac:dyDescent="0.25">
      <c r="A193" s="10"/>
      <c r="P193" s="10"/>
      <c r="AH193" s="22"/>
      <c r="AI193" s="22"/>
      <c r="AJ193" s="6"/>
      <c r="AK193" s="7"/>
    </row>
    <row r="194" spans="1:37" s="3" customFormat="1" x14ac:dyDescent="0.25">
      <c r="A194" s="10"/>
      <c r="P194" s="10"/>
      <c r="AH194" s="22"/>
      <c r="AI194" s="22"/>
      <c r="AJ194" s="6"/>
      <c r="AK194" s="7"/>
    </row>
    <row r="195" spans="1:37" s="3" customFormat="1" x14ac:dyDescent="0.25">
      <c r="A195" s="10"/>
      <c r="P195" s="10"/>
      <c r="AH195" s="22"/>
      <c r="AI195" s="22"/>
      <c r="AJ195" s="6"/>
      <c r="AK195" s="7"/>
    </row>
    <row r="196" spans="1:37" s="3" customFormat="1" x14ac:dyDescent="0.25">
      <c r="A196" s="10"/>
      <c r="P196" s="10"/>
      <c r="AH196" s="22"/>
      <c r="AI196" s="22"/>
      <c r="AJ196" s="6"/>
      <c r="AK196" s="7"/>
    </row>
    <row r="197" spans="1:37" s="3" customFormat="1" x14ac:dyDescent="0.25">
      <c r="A197" s="10"/>
      <c r="P197" s="10"/>
      <c r="AH197" s="22"/>
      <c r="AI197" s="22"/>
      <c r="AJ197" s="6"/>
      <c r="AK197" s="7"/>
    </row>
    <row r="198" spans="1:37" s="3" customFormat="1" x14ac:dyDescent="0.25">
      <c r="A198" s="10"/>
      <c r="P198" s="10"/>
      <c r="AH198" s="22"/>
      <c r="AI198" s="22"/>
      <c r="AJ198" s="6"/>
      <c r="AK198" s="7"/>
    </row>
    <row r="199" spans="1:37" s="3" customFormat="1" x14ac:dyDescent="0.25">
      <c r="A199" s="10"/>
      <c r="P199" s="10"/>
      <c r="AH199" s="22"/>
      <c r="AI199" s="22"/>
      <c r="AJ199" s="6"/>
      <c r="AK199" s="7"/>
    </row>
    <row r="200" spans="1:37" s="3" customFormat="1" x14ac:dyDescent="0.25">
      <c r="A200" s="10"/>
      <c r="P200" s="10"/>
      <c r="AH200" s="22"/>
      <c r="AI200" s="22"/>
      <c r="AJ200" s="6"/>
      <c r="AK200" s="7"/>
    </row>
    <row r="201" spans="1:37" s="3" customFormat="1" x14ac:dyDescent="0.25">
      <c r="A201" s="10"/>
      <c r="P201" s="10"/>
      <c r="AH201" s="22"/>
      <c r="AI201" s="22"/>
      <c r="AJ201" s="6"/>
      <c r="AK201" s="7"/>
    </row>
    <row r="202" spans="1:37" s="3" customFormat="1" x14ac:dyDescent="0.25">
      <c r="A202" s="10"/>
      <c r="P202" s="10"/>
      <c r="AH202" s="22"/>
      <c r="AI202" s="22"/>
      <c r="AJ202" s="6"/>
      <c r="AK202" s="7"/>
    </row>
    <row r="203" spans="1:37" s="3" customFormat="1" x14ac:dyDescent="0.25">
      <c r="A203" s="10"/>
      <c r="P203" s="10"/>
      <c r="AH203" s="22"/>
      <c r="AI203" s="22"/>
      <c r="AJ203" s="6"/>
      <c r="AK203" s="7"/>
    </row>
    <row r="204" spans="1:37" s="3" customFormat="1" x14ac:dyDescent="0.25">
      <c r="A204" s="10"/>
      <c r="P204" s="10"/>
      <c r="AH204" s="22"/>
      <c r="AI204" s="22"/>
      <c r="AJ204" s="6"/>
      <c r="AK204" s="7"/>
    </row>
    <row r="205" spans="1:37" s="3" customFormat="1" x14ac:dyDescent="0.25">
      <c r="A205" s="10"/>
      <c r="P205" s="10"/>
      <c r="AH205" s="22"/>
      <c r="AI205" s="22"/>
      <c r="AJ205" s="6"/>
      <c r="AK205" s="7"/>
    </row>
    <row r="206" spans="1:37" s="3" customFormat="1" x14ac:dyDescent="0.25">
      <c r="A206" s="10"/>
      <c r="P206" s="10"/>
      <c r="AH206" s="22"/>
      <c r="AI206" s="22"/>
      <c r="AJ206" s="6"/>
      <c r="AK206" s="7"/>
    </row>
    <row r="207" spans="1:37" s="3" customFormat="1" x14ac:dyDescent="0.25">
      <c r="A207" s="10"/>
      <c r="P207" s="10"/>
      <c r="AH207" s="22"/>
      <c r="AI207" s="22"/>
      <c r="AJ207" s="6"/>
      <c r="AK207" s="7"/>
    </row>
    <row r="208" spans="1:37" s="3" customFormat="1" x14ac:dyDescent="0.25">
      <c r="A208" s="10"/>
      <c r="P208" s="10"/>
      <c r="AH208" s="22"/>
      <c r="AI208" s="22"/>
      <c r="AJ208" s="6"/>
      <c r="AK208" s="7"/>
    </row>
    <row r="209" spans="1:37" s="3" customFormat="1" x14ac:dyDescent="0.25">
      <c r="A209" s="10"/>
      <c r="P209" s="10"/>
      <c r="AH209" s="22"/>
      <c r="AI209" s="22"/>
      <c r="AJ209" s="6"/>
      <c r="AK209" s="7"/>
    </row>
    <row r="210" spans="1:37" s="3" customFormat="1" x14ac:dyDescent="0.25">
      <c r="A210" s="10"/>
      <c r="P210" s="10"/>
      <c r="AH210" s="22"/>
      <c r="AI210" s="22"/>
      <c r="AJ210" s="6"/>
      <c r="AK210" s="7"/>
    </row>
    <row r="211" spans="1:37" s="3" customFormat="1" x14ac:dyDescent="0.25">
      <c r="A211" s="10"/>
      <c r="P211" s="10"/>
      <c r="AH211" s="22"/>
      <c r="AI211" s="22"/>
      <c r="AJ211" s="6"/>
      <c r="AK211" s="7"/>
    </row>
    <row r="212" spans="1:37" s="3" customFormat="1" x14ac:dyDescent="0.25">
      <c r="A212" s="10"/>
      <c r="P212" s="10"/>
      <c r="AH212" s="22"/>
      <c r="AI212" s="22"/>
      <c r="AJ212" s="6"/>
      <c r="AK212" s="7"/>
    </row>
    <row r="213" spans="1:37" s="3" customFormat="1" x14ac:dyDescent="0.25">
      <c r="A213" s="10"/>
      <c r="P213" s="10"/>
      <c r="AH213" s="22"/>
      <c r="AI213" s="22"/>
      <c r="AJ213" s="6"/>
      <c r="AK213" s="7"/>
    </row>
    <row r="214" spans="1:37" s="3" customFormat="1" x14ac:dyDescent="0.25">
      <c r="A214" s="10"/>
      <c r="P214" s="10"/>
      <c r="AH214" s="22"/>
      <c r="AI214" s="22"/>
      <c r="AJ214" s="6"/>
      <c r="AK214" s="7"/>
    </row>
    <row r="215" spans="1:37" s="3" customFormat="1" x14ac:dyDescent="0.25">
      <c r="A215" s="10"/>
      <c r="P215" s="10"/>
      <c r="AH215" s="22"/>
      <c r="AI215" s="22"/>
      <c r="AJ215" s="6"/>
      <c r="AK215" s="7"/>
    </row>
    <row r="216" spans="1:37" s="3" customFormat="1" x14ac:dyDescent="0.25">
      <c r="A216" s="10"/>
      <c r="P216" s="10"/>
      <c r="AH216" s="22"/>
      <c r="AI216" s="22"/>
      <c r="AJ216" s="6"/>
      <c r="AK216" s="7"/>
    </row>
    <row r="217" spans="1:37" s="3" customFormat="1" x14ac:dyDescent="0.25">
      <c r="A217" s="10"/>
      <c r="P217" s="10"/>
      <c r="AH217" s="22"/>
      <c r="AI217" s="22"/>
      <c r="AJ217" s="6"/>
      <c r="AK217" s="7"/>
    </row>
    <row r="218" spans="1:37" s="3" customFormat="1" x14ac:dyDescent="0.25">
      <c r="A218" s="10"/>
      <c r="P218" s="10"/>
      <c r="AH218" s="22"/>
      <c r="AI218" s="22"/>
      <c r="AJ218" s="6"/>
      <c r="AK218" s="7"/>
    </row>
    <row r="219" spans="1:37" s="3" customFormat="1" x14ac:dyDescent="0.25">
      <c r="A219" s="10"/>
      <c r="P219" s="10"/>
      <c r="AH219" s="22"/>
      <c r="AI219" s="22"/>
      <c r="AJ219" s="6"/>
      <c r="AK219" s="7"/>
    </row>
    <row r="220" spans="1:37" s="3" customFormat="1" x14ac:dyDescent="0.25">
      <c r="A220" s="10"/>
      <c r="P220" s="10"/>
      <c r="AH220" s="22"/>
      <c r="AI220" s="22"/>
      <c r="AJ220" s="6"/>
      <c r="AK220" s="7"/>
    </row>
    <row r="221" spans="1:37" s="3" customFormat="1" x14ac:dyDescent="0.25">
      <c r="A221" s="10"/>
      <c r="P221" s="10"/>
      <c r="AH221" s="22"/>
      <c r="AI221" s="22"/>
      <c r="AJ221" s="6"/>
      <c r="AK221" s="7"/>
    </row>
    <row r="222" spans="1:37" s="3" customFormat="1" x14ac:dyDescent="0.25">
      <c r="A222" s="10"/>
      <c r="P222" s="10"/>
      <c r="AH222" s="22"/>
      <c r="AI222" s="22"/>
      <c r="AJ222" s="6"/>
      <c r="AK222" s="7"/>
    </row>
    <row r="223" spans="1:37" s="3" customFormat="1" x14ac:dyDescent="0.25">
      <c r="A223" s="10"/>
      <c r="P223" s="10"/>
      <c r="AH223" s="22"/>
      <c r="AI223" s="22"/>
      <c r="AJ223" s="6"/>
      <c r="AK223" s="7"/>
    </row>
    <row r="224" spans="1:37" s="3" customFormat="1" x14ac:dyDescent="0.25">
      <c r="A224" s="10"/>
      <c r="P224" s="10"/>
      <c r="AH224" s="22"/>
      <c r="AI224" s="22"/>
      <c r="AJ224" s="6"/>
      <c r="AK224" s="7"/>
    </row>
    <row r="225" spans="1:37" s="3" customFormat="1" x14ac:dyDescent="0.25">
      <c r="A225" s="10"/>
      <c r="P225" s="10"/>
      <c r="AH225" s="22"/>
      <c r="AI225" s="22"/>
      <c r="AJ225" s="6"/>
      <c r="AK225" s="7"/>
    </row>
    <row r="226" spans="1:37" s="3" customFormat="1" x14ac:dyDescent="0.25">
      <c r="A226" s="10"/>
      <c r="P226" s="10"/>
      <c r="AH226" s="22"/>
      <c r="AI226" s="22"/>
      <c r="AJ226" s="6"/>
      <c r="AK226" s="7"/>
    </row>
    <row r="227" spans="1:37" s="3" customFormat="1" x14ac:dyDescent="0.25">
      <c r="A227" s="10"/>
      <c r="P227" s="10"/>
      <c r="AH227" s="22"/>
      <c r="AI227" s="22"/>
      <c r="AJ227" s="6"/>
      <c r="AK227" s="7"/>
    </row>
    <row r="228" spans="1:37" s="3" customFormat="1" x14ac:dyDescent="0.25">
      <c r="A228" s="10"/>
      <c r="P228" s="10"/>
      <c r="AH228" s="22"/>
      <c r="AI228" s="22"/>
      <c r="AJ228" s="6"/>
      <c r="AK228" s="7"/>
    </row>
    <row r="229" spans="1:37" s="3" customFormat="1" x14ac:dyDescent="0.25">
      <c r="A229" s="10"/>
      <c r="P229" s="10"/>
      <c r="AH229" s="22"/>
      <c r="AI229" s="22"/>
      <c r="AJ229" s="6"/>
      <c r="AK229" s="7"/>
    </row>
    <row r="230" spans="1:37" s="3" customFormat="1" x14ac:dyDescent="0.25">
      <c r="A230" s="10"/>
      <c r="P230" s="10"/>
      <c r="AH230" s="22"/>
      <c r="AI230" s="22"/>
      <c r="AJ230" s="6"/>
      <c r="AK230" s="7"/>
    </row>
    <row r="231" spans="1:37" s="3" customFormat="1" x14ac:dyDescent="0.25">
      <c r="A231" s="10"/>
      <c r="P231" s="10"/>
      <c r="AH231" s="22"/>
      <c r="AI231" s="22"/>
      <c r="AJ231" s="6"/>
      <c r="AK231" s="7"/>
    </row>
    <row r="232" spans="1:37" s="3" customFormat="1" x14ac:dyDescent="0.25">
      <c r="A232" s="10"/>
      <c r="P232" s="10"/>
      <c r="AH232" s="22"/>
      <c r="AI232" s="22"/>
      <c r="AJ232" s="6"/>
      <c r="AK232" s="7"/>
    </row>
    <row r="233" spans="1:37" s="3" customFormat="1" x14ac:dyDescent="0.25">
      <c r="A233" s="10"/>
      <c r="P233" s="10"/>
      <c r="AH233" s="22"/>
      <c r="AI233" s="22"/>
      <c r="AJ233" s="6"/>
      <c r="AK233" s="7"/>
    </row>
    <row r="234" spans="1:37" s="3" customFormat="1" x14ac:dyDescent="0.25">
      <c r="A234" s="10"/>
      <c r="P234" s="10"/>
      <c r="AH234" s="22"/>
      <c r="AI234" s="22"/>
      <c r="AJ234" s="6"/>
      <c r="AK234" s="7"/>
    </row>
    <row r="235" spans="1:37" s="3" customFormat="1" x14ac:dyDescent="0.25">
      <c r="A235" s="10"/>
      <c r="P235" s="10"/>
      <c r="AH235" s="22"/>
      <c r="AI235" s="22"/>
      <c r="AJ235" s="6"/>
      <c r="AK235" s="7"/>
    </row>
    <row r="236" spans="1:37" s="3" customFormat="1" x14ac:dyDescent="0.25">
      <c r="A236" s="10"/>
      <c r="P236" s="10"/>
      <c r="AH236" s="22"/>
      <c r="AI236" s="22"/>
      <c r="AJ236" s="6"/>
      <c r="AK236" s="7"/>
    </row>
    <row r="237" spans="1:37" s="3" customFormat="1" x14ac:dyDescent="0.25">
      <c r="A237" s="10"/>
      <c r="P237" s="10"/>
      <c r="AH237" s="22"/>
      <c r="AI237" s="22"/>
      <c r="AJ237" s="6"/>
      <c r="AK237" s="7"/>
    </row>
    <row r="238" spans="1:37" s="3" customFormat="1" x14ac:dyDescent="0.25">
      <c r="A238" s="10"/>
      <c r="P238" s="10"/>
      <c r="AH238" s="22"/>
      <c r="AI238" s="22"/>
      <c r="AJ238" s="6"/>
      <c r="AK238" s="7"/>
    </row>
    <row r="239" spans="1:37" s="3" customFormat="1" x14ac:dyDescent="0.25">
      <c r="A239" s="10"/>
      <c r="P239" s="10"/>
      <c r="AH239" s="22"/>
      <c r="AI239" s="22"/>
      <c r="AJ239" s="6"/>
      <c r="AK239" s="7"/>
    </row>
    <row r="240" spans="1:37" s="3" customFormat="1" x14ac:dyDescent="0.25">
      <c r="A240" s="10"/>
      <c r="P240" s="10"/>
      <c r="AH240" s="22"/>
      <c r="AI240" s="22"/>
      <c r="AJ240" s="6"/>
      <c r="AK240" s="7"/>
    </row>
    <row r="241" spans="1:37" s="3" customFormat="1" x14ac:dyDescent="0.25">
      <c r="A241" s="10"/>
      <c r="P241" s="10"/>
      <c r="AH241" s="22"/>
      <c r="AI241" s="22"/>
      <c r="AJ241" s="6"/>
      <c r="AK241" s="7"/>
    </row>
    <row r="242" spans="1:37" s="3" customFormat="1" x14ac:dyDescent="0.25">
      <c r="A242" s="10"/>
      <c r="P242" s="10"/>
      <c r="AH242" s="22"/>
      <c r="AI242" s="22"/>
      <c r="AJ242" s="6"/>
      <c r="AK242" s="7"/>
    </row>
    <row r="243" spans="1:37" s="3" customFormat="1" x14ac:dyDescent="0.25">
      <c r="A243" s="10"/>
      <c r="P243" s="10"/>
      <c r="AH243" s="22"/>
      <c r="AI243" s="22"/>
      <c r="AJ243" s="6"/>
      <c r="AK243" s="7"/>
    </row>
    <row r="244" spans="1:37" s="3" customFormat="1" x14ac:dyDescent="0.25">
      <c r="A244" s="10"/>
      <c r="P244" s="10"/>
      <c r="AH244" s="22"/>
      <c r="AI244" s="22"/>
      <c r="AJ244" s="6"/>
      <c r="AK244" s="7"/>
    </row>
    <row r="245" spans="1:37" s="3" customFormat="1" x14ac:dyDescent="0.25">
      <c r="A245" s="10"/>
      <c r="P245" s="10"/>
      <c r="AH245" s="22"/>
      <c r="AI245" s="22"/>
      <c r="AJ245" s="6"/>
      <c r="AK245" s="7"/>
    </row>
    <row r="246" spans="1:37" s="3" customFormat="1" x14ac:dyDescent="0.25">
      <c r="A246" s="10"/>
      <c r="P246" s="10"/>
      <c r="AH246" s="22"/>
      <c r="AI246" s="22"/>
      <c r="AJ246" s="6"/>
      <c r="AK246" s="7"/>
    </row>
    <row r="247" spans="1:37" s="3" customFormat="1" x14ac:dyDescent="0.25">
      <c r="A247" s="10"/>
      <c r="P247" s="10"/>
      <c r="AH247" s="22"/>
      <c r="AI247" s="22"/>
      <c r="AJ247" s="6"/>
      <c r="AK247" s="7"/>
    </row>
    <row r="248" spans="1:37" s="3" customFormat="1" x14ac:dyDescent="0.25">
      <c r="A248" s="10"/>
      <c r="P248" s="10"/>
      <c r="AH248" s="22"/>
      <c r="AI248" s="22"/>
      <c r="AJ248" s="6"/>
      <c r="AK248" s="7"/>
    </row>
    <row r="249" spans="1:37" s="3" customFormat="1" x14ac:dyDescent="0.25">
      <c r="A249" s="10"/>
      <c r="P249" s="10"/>
      <c r="AH249" s="22"/>
      <c r="AI249" s="22"/>
      <c r="AJ249" s="6"/>
      <c r="AK249" s="7"/>
    </row>
    <row r="250" spans="1:37" s="3" customFormat="1" x14ac:dyDescent="0.25">
      <c r="A250" s="10"/>
      <c r="P250" s="10"/>
      <c r="AH250" s="22"/>
      <c r="AI250" s="22"/>
      <c r="AJ250" s="6"/>
      <c r="AK250" s="7"/>
    </row>
    <row r="251" spans="1:37" s="3" customFormat="1" x14ac:dyDescent="0.25">
      <c r="A251" s="10"/>
      <c r="P251" s="10"/>
      <c r="AH251" s="22"/>
      <c r="AI251" s="22"/>
      <c r="AJ251" s="6"/>
      <c r="AK251" s="7"/>
    </row>
    <row r="252" spans="1:37" s="3" customFormat="1" x14ac:dyDescent="0.25">
      <c r="A252" s="10"/>
      <c r="P252" s="10"/>
      <c r="AH252" s="22"/>
      <c r="AI252" s="22"/>
      <c r="AJ252" s="6"/>
      <c r="AK252" s="7"/>
    </row>
    <row r="253" spans="1:37" s="3" customFormat="1" x14ac:dyDescent="0.25">
      <c r="A253" s="10"/>
      <c r="P253" s="10"/>
      <c r="AH253" s="22"/>
      <c r="AI253" s="22"/>
      <c r="AJ253" s="6"/>
      <c r="AK253" s="7"/>
    </row>
    <row r="254" spans="1:37" s="3" customFormat="1" x14ac:dyDescent="0.25">
      <c r="A254" s="10"/>
      <c r="P254" s="10"/>
      <c r="AH254" s="22"/>
      <c r="AI254" s="22"/>
      <c r="AJ254" s="6"/>
      <c r="AK254" s="7"/>
    </row>
    <row r="255" spans="1:37" s="3" customFormat="1" x14ac:dyDescent="0.25">
      <c r="A255" s="10"/>
      <c r="P255" s="10"/>
      <c r="AH255" s="22"/>
      <c r="AI255" s="22"/>
      <c r="AJ255" s="6"/>
      <c r="AK255" s="7"/>
    </row>
    <row r="256" spans="1:37" s="3" customFormat="1" x14ac:dyDescent="0.25">
      <c r="A256" s="10"/>
      <c r="P256" s="10"/>
      <c r="AH256" s="22"/>
      <c r="AI256" s="22"/>
      <c r="AJ256" s="6"/>
      <c r="AK256" s="7"/>
    </row>
    <row r="257" spans="1:37" s="3" customFormat="1" x14ac:dyDescent="0.25">
      <c r="A257" s="10"/>
      <c r="P257" s="10"/>
      <c r="AH257" s="22"/>
      <c r="AI257" s="22"/>
      <c r="AJ257" s="6"/>
      <c r="AK257" s="7"/>
    </row>
    <row r="258" spans="1:37" s="3" customFormat="1" x14ac:dyDescent="0.25">
      <c r="A258" s="10"/>
      <c r="P258" s="10"/>
      <c r="AH258" s="22"/>
      <c r="AI258" s="22"/>
      <c r="AJ258" s="6"/>
      <c r="AK258" s="7"/>
    </row>
    <row r="259" spans="1:37" s="3" customFormat="1" x14ac:dyDescent="0.25">
      <c r="A259" s="10"/>
      <c r="P259" s="10"/>
      <c r="AH259" s="22"/>
      <c r="AI259" s="22"/>
      <c r="AJ259" s="6"/>
      <c r="AK259" s="7"/>
    </row>
    <row r="260" spans="1:37" s="3" customFormat="1" x14ac:dyDescent="0.25">
      <c r="A260" s="10"/>
      <c r="P260" s="10"/>
      <c r="AH260" s="22"/>
      <c r="AI260" s="22"/>
      <c r="AJ260" s="6"/>
      <c r="AK260" s="7"/>
    </row>
    <row r="261" spans="1:37" s="3" customFormat="1" x14ac:dyDescent="0.25">
      <c r="A261" s="10"/>
      <c r="P261" s="10"/>
      <c r="AH261" s="22"/>
      <c r="AI261" s="22"/>
      <c r="AJ261" s="6"/>
      <c r="AK261" s="7"/>
    </row>
    <row r="262" spans="1:37" s="3" customFormat="1" x14ac:dyDescent="0.25">
      <c r="A262" s="10"/>
      <c r="P262" s="10"/>
      <c r="AH262" s="22"/>
      <c r="AI262" s="22"/>
      <c r="AJ262" s="6"/>
      <c r="AK262" s="7"/>
    </row>
    <row r="263" spans="1:37" s="3" customFormat="1" x14ac:dyDescent="0.25">
      <c r="A263" s="10"/>
      <c r="P263" s="10"/>
      <c r="AH263" s="22"/>
      <c r="AI263" s="22"/>
      <c r="AJ263" s="6"/>
      <c r="AK263" s="7"/>
    </row>
    <row r="264" spans="1:37" s="3" customFormat="1" x14ac:dyDescent="0.25">
      <c r="A264" s="10"/>
      <c r="P264" s="10"/>
      <c r="AH264" s="22"/>
      <c r="AI264" s="22"/>
      <c r="AJ264" s="6"/>
      <c r="AK264" s="7"/>
    </row>
    <row r="265" spans="1:37" s="3" customFormat="1" x14ac:dyDescent="0.25">
      <c r="A265" s="10"/>
      <c r="P265" s="10"/>
      <c r="AH265" s="22"/>
      <c r="AI265" s="22"/>
      <c r="AJ265" s="6"/>
      <c r="AK265" s="7"/>
    </row>
    <row r="266" spans="1:37" s="3" customFormat="1" x14ac:dyDescent="0.25">
      <c r="A266" s="10"/>
      <c r="P266" s="10"/>
      <c r="AH266" s="22"/>
      <c r="AI266" s="22"/>
      <c r="AJ266" s="6"/>
      <c r="AK266" s="7"/>
    </row>
    <row r="267" spans="1:37" s="3" customFormat="1" x14ac:dyDescent="0.25">
      <c r="A267" s="10"/>
      <c r="P267" s="10"/>
      <c r="AH267" s="22"/>
      <c r="AI267" s="22"/>
      <c r="AJ267" s="6"/>
      <c r="AK267" s="7"/>
    </row>
    <row r="268" spans="1:37" s="3" customFormat="1" x14ac:dyDescent="0.25">
      <c r="A268" s="10"/>
      <c r="P268" s="10"/>
      <c r="AH268" s="22"/>
      <c r="AI268" s="22"/>
      <c r="AJ268" s="6"/>
      <c r="AK268" s="7"/>
    </row>
    <row r="269" spans="1:37" s="3" customFormat="1" x14ac:dyDescent="0.25">
      <c r="A269" s="10"/>
      <c r="P269" s="10"/>
      <c r="AH269" s="22"/>
      <c r="AI269" s="22"/>
      <c r="AJ269" s="6"/>
      <c r="AK269" s="7"/>
    </row>
    <row r="270" spans="1:37" s="3" customFormat="1" x14ac:dyDescent="0.25">
      <c r="A270" s="10"/>
      <c r="P270" s="10"/>
      <c r="AH270" s="22"/>
      <c r="AI270" s="22"/>
      <c r="AJ270" s="6"/>
      <c r="AK270" s="7"/>
    </row>
    <row r="271" spans="1:37" s="3" customFormat="1" x14ac:dyDescent="0.25">
      <c r="A271" s="10"/>
      <c r="P271" s="10"/>
      <c r="AH271" s="22"/>
      <c r="AI271" s="22"/>
      <c r="AJ271" s="6"/>
      <c r="AK271" s="7"/>
    </row>
    <row r="272" spans="1:37" s="3" customFormat="1" x14ac:dyDescent="0.25">
      <c r="A272" s="10"/>
      <c r="P272" s="10"/>
      <c r="AH272" s="22"/>
      <c r="AI272" s="22"/>
      <c r="AJ272" s="6"/>
      <c r="AK272" s="7"/>
    </row>
    <row r="273" spans="1:37" s="3" customFormat="1" x14ac:dyDescent="0.25">
      <c r="A273" s="10"/>
      <c r="P273" s="10"/>
      <c r="AH273" s="22"/>
      <c r="AI273" s="22"/>
      <c r="AJ273" s="6"/>
      <c r="AK273" s="7"/>
    </row>
    <row r="274" spans="1:37" s="3" customFormat="1" x14ac:dyDescent="0.25">
      <c r="A274" s="10"/>
      <c r="P274" s="10"/>
      <c r="AH274" s="22"/>
      <c r="AI274" s="22"/>
      <c r="AJ274" s="6"/>
      <c r="AK274" s="7"/>
    </row>
    <row r="275" spans="1:37" s="3" customFormat="1" x14ac:dyDescent="0.25">
      <c r="A275" s="10"/>
      <c r="P275" s="10"/>
      <c r="AH275" s="22"/>
      <c r="AI275" s="22"/>
      <c r="AJ275" s="6"/>
      <c r="AK275" s="7"/>
    </row>
    <row r="276" spans="1:37" s="3" customFormat="1" x14ac:dyDescent="0.25">
      <c r="A276" s="10"/>
      <c r="P276" s="10"/>
      <c r="AH276" s="22"/>
      <c r="AI276" s="22"/>
      <c r="AJ276" s="6"/>
      <c r="AK276" s="7"/>
    </row>
    <row r="277" spans="1:37" s="3" customFormat="1" x14ac:dyDescent="0.25">
      <c r="A277" s="10"/>
      <c r="P277" s="10"/>
      <c r="AH277" s="22"/>
      <c r="AI277" s="22"/>
      <c r="AJ277" s="6"/>
      <c r="AK277" s="7"/>
    </row>
    <row r="278" spans="1:37" s="3" customFormat="1" x14ac:dyDescent="0.25">
      <c r="A278" s="10"/>
      <c r="P278" s="10"/>
      <c r="AH278" s="22"/>
      <c r="AI278" s="22"/>
      <c r="AJ278" s="6"/>
      <c r="AK278" s="7"/>
    </row>
    <row r="279" spans="1:37" s="3" customFormat="1" x14ac:dyDescent="0.25">
      <c r="A279" s="10"/>
      <c r="P279" s="10"/>
      <c r="AH279" s="22"/>
      <c r="AI279" s="22"/>
      <c r="AJ279" s="6"/>
      <c r="AK279" s="7"/>
    </row>
    <row r="280" spans="1:37" s="3" customFormat="1" x14ac:dyDescent="0.25">
      <c r="A280" s="10"/>
      <c r="P280" s="10"/>
      <c r="AH280" s="22"/>
      <c r="AI280" s="22"/>
      <c r="AJ280" s="6"/>
      <c r="AK280" s="7"/>
    </row>
    <row r="281" spans="1:37" s="3" customFormat="1" x14ac:dyDescent="0.25">
      <c r="A281" s="10"/>
      <c r="P281" s="10"/>
      <c r="AH281" s="22"/>
      <c r="AI281" s="22"/>
      <c r="AJ281" s="6"/>
      <c r="AK281" s="7"/>
    </row>
    <row r="282" spans="1:37" s="3" customFormat="1" x14ac:dyDescent="0.25">
      <c r="A282" s="10"/>
      <c r="P282" s="10"/>
      <c r="AH282" s="22"/>
      <c r="AI282" s="22"/>
      <c r="AJ282" s="6"/>
      <c r="AK282" s="7"/>
    </row>
    <row r="283" spans="1:37" s="3" customFormat="1" x14ac:dyDescent="0.25">
      <c r="A283" s="10"/>
      <c r="P283" s="10"/>
      <c r="AH283" s="22"/>
      <c r="AI283" s="22"/>
      <c r="AJ283" s="6"/>
      <c r="AK283" s="7"/>
    </row>
    <row r="284" spans="1:37" s="3" customFormat="1" x14ac:dyDescent="0.25">
      <c r="A284" s="10"/>
      <c r="P284" s="10"/>
      <c r="AH284" s="22"/>
      <c r="AI284" s="22"/>
      <c r="AJ284" s="6"/>
      <c r="AK284" s="7"/>
    </row>
    <row r="285" spans="1:37" s="3" customFormat="1" x14ac:dyDescent="0.25">
      <c r="A285" s="10"/>
      <c r="P285" s="10"/>
      <c r="AH285" s="22"/>
      <c r="AI285" s="22"/>
      <c r="AJ285" s="6"/>
      <c r="AK285" s="7"/>
    </row>
    <row r="286" spans="1:37" s="3" customFormat="1" x14ac:dyDescent="0.25">
      <c r="A286" s="10"/>
      <c r="P286" s="10"/>
      <c r="AH286" s="22"/>
      <c r="AI286" s="22"/>
      <c r="AJ286" s="6"/>
      <c r="AK286" s="7"/>
    </row>
    <row r="287" spans="1:37" s="3" customFormat="1" x14ac:dyDescent="0.25">
      <c r="A287" s="10"/>
      <c r="P287" s="10"/>
      <c r="AH287" s="22"/>
      <c r="AI287" s="22"/>
      <c r="AJ287" s="6"/>
      <c r="AK287" s="7"/>
    </row>
    <row r="288" spans="1:37" s="3" customFormat="1" x14ac:dyDescent="0.25">
      <c r="A288" s="10"/>
      <c r="P288" s="10"/>
      <c r="AH288" s="22"/>
      <c r="AI288" s="22"/>
      <c r="AJ288" s="6"/>
      <c r="AK288" s="7"/>
    </row>
    <row r="289" spans="1:37" s="3" customFormat="1" x14ac:dyDescent="0.25">
      <c r="A289" s="10"/>
      <c r="P289" s="10"/>
      <c r="AH289" s="22"/>
      <c r="AI289" s="22"/>
      <c r="AJ289" s="6"/>
      <c r="AK289" s="7"/>
    </row>
    <row r="290" spans="1:37" s="3" customFormat="1" x14ac:dyDescent="0.25">
      <c r="A290" s="10"/>
      <c r="P290" s="10"/>
      <c r="AH290" s="22"/>
      <c r="AI290" s="22"/>
      <c r="AJ290" s="6"/>
      <c r="AK290" s="7"/>
    </row>
    <row r="291" spans="1:37" s="3" customFormat="1" x14ac:dyDescent="0.25">
      <c r="A291" s="10"/>
      <c r="P291" s="10"/>
      <c r="AH291" s="22"/>
      <c r="AI291" s="22"/>
      <c r="AJ291" s="6"/>
      <c r="AK291" s="7"/>
    </row>
    <row r="292" spans="1:37" s="3" customFormat="1" x14ac:dyDescent="0.25">
      <c r="A292" s="10"/>
      <c r="P292" s="10"/>
      <c r="AH292" s="22"/>
      <c r="AI292" s="22"/>
      <c r="AJ292" s="6"/>
      <c r="AK292" s="7"/>
    </row>
    <row r="293" spans="1:37" s="3" customFormat="1" x14ac:dyDescent="0.25">
      <c r="A293" s="10"/>
      <c r="P293" s="10"/>
      <c r="AH293" s="22"/>
      <c r="AI293" s="22"/>
      <c r="AJ293" s="6"/>
      <c r="AK293" s="7"/>
    </row>
    <row r="294" spans="1:37" s="3" customFormat="1" x14ac:dyDescent="0.25">
      <c r="A294" s="10"/>
      <c r="P294" s="10"/>
      <c r="AH294" s="22"/>
      <c r="AI294" s="22"/>
      <c r="AJ294" s="6"/>
      <c r="AK294" s="7"/>
    </row>
    <row r="295" spans="1:37" s="3" customFormat="1" x14ac:dyDescent="0.25">
      <c r="A295" s="10"/>
      <c r="P295" s="10"/>
      <c r="AH295" s="22"/>
      <c r="AI295" s="22"/>
      <c r="AJ295" s="6"/>
      <c r="AK295" s="7"/>
    </row>
    <row r="296" spans="1:37" s="3" customFormat="1" x14ac:dyDescent="0.25">
      <c r="A296" s="10"/>
      <c r="P296" s="10"/>
      <c r="AH296" s="22"/>
      <c r="AI296" s="22"/>
      <c r="AJ296" s="6"/>
      <c r="AK296" s="7"/>
    </row>
    <row r="297" spans="1:37" s="3" customFormat="1" x14ac:dyDescent="0.25">
      <c r="A297" s="10"/>
      <c r="P297" s="10"/>
      <c r="AH297" s="22"/>
      <c r="AI297" s="22"/>
      <c r="AJ297" s="6"/>
      <c r="AK297" s="7"/>
    </row>
    <row r="298" spans="1:37" s="3" customFormat="1" x14ac:dyDescent="0.25">
      <c r="A298" s="10"/>
      <c r="P298" s="10"/>
      <c r="AH298" s="22"/>
      <c r="AI298" s="22"/>
      <c r="AJ298" s="6"/>
      <c r="AK298" s="7"/>
    </row>
    <row r="299" spans="1:37" s="3" customFormat="1" x14ac:dyDescent="0.25">
      <c r="A299" s="10"/>
      <c r="P299" s="10"/>
      <c r="AH299" s="22"/>
      <c r="AI299" s="22"/>
      <c r="AJ299" s="6"/>
      <c r="AK299" s="7"/>
    </row>
    <row r="300" spans="1:37" s="3" customFormat="1" x14ac:dyDescent="0.25">
      <c r="A300" s="10"/>
      <c r="P300" s="10"/>
      <c r="AH300" s="22"/>
      <c r="AI300" s="22"/>
      <c r="AJ300" s="6"/>
      <c r="AK300" s="7"/>
    </row>
    <row r="301" spans="1:37" s="3" customFormat="1" x14ac:dyDescent="0.25">
      <c r="A301" s="10"/>
      <c r="P301" s="10"/>
      <c r="AH301" s="22"/>
      <c r="AI301" s="22"/>
      <c r="AJ301" s="6"/>
      <c r="AK301" s="7"/>
    </row>
    <row r="302" spans="1:37" s="3" customFormat="1" x14ac:dyDescent="0.25">
      <c r="A302" s="10"/>
      <c r="P302" s="10"/>
      <c r="AH302" s="22"/>
      <c r="AI302" s="22"/>
      <c r="AJ302" s="6"/>
      <c r="AK302" s="7"/>
    </row>
    <row r="303" spans="1:37" s="3" customFormat="1" x14ac:dyDescent="0.25">
      <c r="A303" s="10"/>
      <c r="P303" s="10"/>
      <c r="AH303" s="22"/>
      <c r="AI303" s="22"/>
      <c r="AJ303" s="6"/>
      <c r="AK303" s="7"/>
    </row>
    <row r="304" spans="1:37" s="3" customFormat="1" x14ac:dyDescent="0.25">
      <c r="A304" s="10"/>
      <c r="P304" s="10"/>
      <c r="AH304" s="22"/>
      <c r="AI304" s="22"/>
      <c r="AJ304" s="6"/>
      <c r="AK304" s="7"/>
    </row>
    <row r="305" spans="1:37" s="3" customFormat="1" x14ac:dyDescent="0.25">
      <c r="A305" s="10"/>
      <c r="P305" s="10"/>
      <c r="AH305" s="22"/>
      <c r="AI305" s="22"/>
      <c r="AJ305" s="6"/>
      <c r="AK305" s="7"/>
    </row>
    <row r="306" spans="1:37" s="3" customFormat="1" x14ac:dyDescent="0.25">
      <c r="A306" s="10"/>
      <c r="P306" s="10"/>
      <c r="AH306" s="22"/>
      <c r="AI306" s="22"/>
      <c r="AJ306" s="6"/>
      <c r="AK306" s="7"/>
    </row>
    <row r="307" spans="1:37" s="3" customFormat="1" x14ac:dyDescent="0.25">
      <c r="A307" s="10"/>
      <c r="P307" s="10"/>
      <c r="AH307" s="22"/>
      <c r="AI307" s="22"/>
      <c r="AJ307" s="6"/>
      <c r="AK307" s="7"/>
    </row>
    <row r="308" spans="1:37" s="3" customFormat="1" x14ac:dyDescent="0.25">
      <c r="A308" s="10"/>
      <c r="P308" s="10"/>
      <c r="AH308" s="22"/>
      <c r="AI308" s="22"/>
      <c r="AJ308" s="6"/>
      <c r="AK308" s="7"/>
    </row>
    <row r="309" spans="1:37" s="3" customFormat="1" x14ac:dyDescent="0.25">
      <c r="A309" s="10"/>
      <c r="P309" s="10"/>
      <c r="AH309" s="22"/>
      <c r="AI309" s="22"/>
      <c r="AJ309" s="6"/>
      <c r="AK309" s="7"/>
    </row>
    <row r="310" spans="1:37" s="3" customFormat="1" x14ac:dyDescent="0.25">
      <c r="A310" s="10"/>
      <c r="P310" s="10"/>
      <c r="AH310" s="22"/>
      <c r="AI310" s="22"/>
      <c r="AJ310" s="6"/>
      <c r="AK310" s="7"/>
    </row>
    <row r="311" spans="1:37" s="3" customFormat="1" x14ac:dyDescent="0.25">
      <c r="A311" s="10"/>
      <c r="P311" s="10"/>
      <c r="AH311" s="22"/>
      <c r="AI311" s="22"/>
      <c r="AJ311" s="6"/>
      <c r="AK311" s="7"/>
    </row>
    <row r="312" spans="1:37" s="3" customFormat="1" x14ac:dyDescent="0.25">
      <c r="A312" s="10"/>
      <c r="P312" s="10"/>
      <c r="AH312" s="22"/>
      <c r="AI312" s="22"/>
      <c r="AJ312" s="6"/>
      <c r="AK312" s="7"/>
    </row>
    <row r="313" spans="1:37" s="3" customFormat="1" x14ac:dyDescent="0.25">
      <c r="A313" s="10"/>
      <c r="P313" s="10"/>
      <c r="AH313" s="22"/>
      <c r="AI313" s="22"/>
      <c r="AJ313" s="6"/>
      <c r="AK313" s="7"/>
    </row>
    <row r="314" spans="1:37" s="3" customFormat="1" x14ac:dyDescent="0.25">
      <c r="A314" s="10"/>
      <c r="P314" s="10"/>
      <c r="AH314" s="22"/>
      <c r="AI314" s="22"/>
      <c r="AJ314" s="6"/>
      <c r="AK314" s="7"/>
    </row>
    <row r="315" spans="1:37" s="3" customFormat="1" x14ac:dyDescent="0.25">
      <c r="A315" s="10"/>
      <c r="P315" s="10"/>
      <c r="AH315" s="22"/>
      <c r="AI315" s="22"/>
      <c r="AJ315" s="6"/>
      <c r="AK315" s="7"/>
    </row>
    <row r="316" spans="1:37" s="3" customFormat="1" x14ac:dyDescent="0.25">
      <c r="A316" s="10"/>
      <c r="P316" s="10"/>
      <c r="AH316" s="22"/>
      <c r="AI316" s="22"/>
      <c r="AJ316" s="6"/>
      <c r="AK316" s="7"/>
    </row>
    <row r="317" spans="1:37" s="3" customFormat="1" x14ac:dyDescent="0.25">
      <c r="A317" s="10"/>
      <c r="P317" s="10"/>
      <c r="AH317" s="22"/>
      <c r="AI317" s="22"/>
      <c r="AJ317" s="6"/>
      <c r="AK317" s="7"/>
    </row>
    <row r="318" spans="1:37" s="3" customFormat="1" x14ac:dyDescent="0.25">
      <c r="A318" s="10"/>
      <c r="P318" s="10"/>
      <c r="AH318" s="22"/>
      <c r="AI318" s="22"/>
      <c r="AJ318" s="6"/>
      <c r="AK318" s="7"/>
    </row>
    <row r="319" spans="1:37" s="3" customFormat="1" x14ac:dyDescent="0.25">
      <c r="A319" s="10"/>
      <c r="P319" s="10"/>
      <c r="AH319" s="22"/>
      <c r="AI319" s="22"/>
      <c r="AJ319" s="6"/>
      <c r="AK319" s="7"/>
    </row>
    <row r="320" spans="1:37" s="3" customFormat="1" x14ac:dyDescent="0.25">
      <c r="A320" s="10"/>
      <c r="P320" s="10"/>
      <c r="AH320" s="22"/>
      <c r="AI320" s="22"/>
      <c r="AJ320" s="6"/>
      <c r="AK320" s="7"/>
    </row>
    <row r="321" spans="1:37" s="3" customFormat="1" x14ac:dyDescent="0.25">
      <c r="A321" s="10"/>
      <c r="P321" s="10"/>
      <c r="AH321" s="22"/>
      <c r="AI321" s="22"/>
      <c r="AJ321" s="6"/>
      <c r="AK321" s="7"/>
    </row>
    <row r="322" spans="1:37" s="3" customFormat="1" x14ac:dyDescent="0.25">
      <c r="A322" s="10"/>
      <c r="P322" s="10"/>
      <c r="AH322" s="22"/>
      <c r="AI322" s="22"/>
      <c r="AJ322" s="6"/>
      <c r="AK322" s="7"/>
    </row>
    <row r="323" spans="1:37" s="3" customFormat="1" x14ac:dyDescent="0.25">
      <c r="A323" s="10"/>
      <c r="P323" s="10"/>
      <c r="AH323" s="22"/>
      <c r="AI323" s="22"/>
      <c r="AJ323" s="6"/>
      <c r="AK323" s="7"/>
    </row>
    <row r="324" spans="1:37" s="3" customFormat="1" x14ac:dyDescent="0.25">
      <c r="A324" s="10"/>
      <c r="P324" s="10"/>
      <c r="AH324" s="22"/>
      <c r="AI324" s="22"/>
      <c r="AJ324" s="6"/>
      <c r="AK324" s="7"/>
    </row>
    <row r="325" spans="1:37" s="3" customFormat="1" x14ac:dyDescent="0.25">
      <c r="A325" s="10"/>
      <c r="P325" s="10"/>
      <c r="AH325" s="22"/>
      <c r="AI325" s="22"/>
      <c r="AJ325" s="6"/>
      <c r="AK325" s="7"/>
    </row>
    <row r="326" spans="1:37" s="3" customFormat="1" x14ac:dyDescent="0.25">
      <c r="A326" s="10"/>
      <c r="P326" s="10"/>
      <c r="AH326" s="22"/>
      <c r="AI326" s="22"/>
      <c r="AJ326" s="6"/>
      <c r="AK326" s="7"/>
    </row>
    <row r="327" spans="1:37" s="3" customFormat="1" x14ac:dyDescent="0.25">
      <c r="A327" s="10"/>
      <c r="P327" s="10"/>
      <c r="AH327" s="22"/>
      <c r="AI327" s="22"/>
      <c r="AJ327" s="6"/>
      <c r="AK327" s="7"/>
    </row>
    <row r="328" spans="1:37" s="3" customFormat="1" x14ac:dyDescent="0.25">
      <c r="A328" s="10"/>
      <c r="P328" s="10"/>
      <c r="AH328" s="22"/>
      <c r="AI328" s="22"/>
      <c r="AJ328" s="6"/>
      <c r="AK328" s="7"/>
    </row>
    <row r="329" spans="1:37" s="3" customFormat="1" x14ac:dyDescent="0.25">
      <c r="A329" s="10"/>
      <c r="P329" s="10"/>
      <c r="AH329" s="22"/>
      <c r="AI329" s="22"/>
      <c r="AJ329" s="6"/>
      <c r="AK329" s="7"/>
    </row>
    <row r="330" spans="1:37" s="3" customFormat="1" x14ac:dyDescent="0.25">
      <c r="A330" s="10"/>
      <c r="P330" s="10"/>
      <c r="AH330" s="22"/>
      <c r="AI330" s="22"/>
      <c r="AJ330" s="6"/>
      <c r="AK330" s="7"/>
    </row>
    <row r="331" spans="1:37" s="3" customFormat="1" x14ac:dyDescent="0.25">
      <c r="A331" s="10"/>
      <c r="P331" s="10"/>
      <c r="AH331" s="22"/>
      <c r="AI331" s="22"/>
      <c r="AJ331" s="6"/>
      <c r="AK331" s="7"/>
    </row>
    <row r="332" spans="1:37" s="3" customFormat="1" x14ac:dyDescent="0.25">
      <c r="A332" s="10"/>
      <c r="P332" s="10"/>
      <c r="AH332" s="22"/>
      <c r="AI332" s="22"/>
      <c r="AJ332" s="6"/>
      <c r="AK332" s="7"/>
    </row>
    <row r="333" spans="1:37" s="3" customFormat="1" x14ac:dyDescent="0.25">
      <c r="A333" s="10"/>
      <c r="P333" s="10"/>
      <c r="AH333" s="22"/>
      <c r="AI333" s="22"/>
      <c r="AJ333" s="6"/>
      <c r="AK333" s="7"/>
    </row>
    <row r="334" spans="1:37" s="3" customFormat="1" x14ac:dyDescent="0.25">
      <c r="A334" s="10"/>
      <c r="P334" s="10"/>
      <c r="AH334" s="22"/>
      <c r="AI334" s="22"/>
      <c r="AJ334" s="6"/>
      <c r="AK334" s="7"/>
    </row>
    <row r="335" spans="1:37" s="3" customFormat="1" x14ac:dyDescent="0.25">
      <c r="A335" s="10"/>
      <c r="P335" s="10"/>
      <c r="AH335" s="22"/>
      <c r="AI335" s="22"/>
      <c r="AJ335" s="6"/>
      <c r="AK335" s="7"/>
    </row>
    <row r="336" spans="1:37" s="3" customFormat="1" x14ac:dyDescent="0.25">
      <c r="A336" s="10"/>
      <c r="P336" s="10"/>
      <c r="AH336" s="22"/>
      <c r="AI336" s="22"/>
      <c r="AJ336" s="6"/>
      <c r="AK336" s="7"/>
    </row>
    <row r="337" spans="1:37" s="3" customFormat="1" x14ac:dyDescent="0.25">
      <c r="A337" s="10"/>
      <c r="P337" s="10"/>
      <c r="AH337" s="22"/>
      <c r="AI337" s="22"/>
      <c r="AJ337" s="6"/>
      <c r="AK337" s="7"/>
    </row>
    <row r="338" spans="1:37" s="3" customFormat="1" x14ac:dyDescent="0.25">
      <c r="A338" s="10"/>
      <c r="P338" s="10"/>
      <c r="AH338" s="22"/>
      <c r="AI338" s="22"/>
      <c r="AJ338" s="6"/>
      <c r="AK338" s="7"/>
    </row>
    <row r="339" spans="1:37" s="3" customFormat="1" x14ac:dyDescent="0.25">
      <c r="A339" s="10"/>
      <c r="P339" s="10"/>
      <c r="AH339" s="22"/>
      <c r="AI339" s="22"/>
      <c r="AJ339" s="6"/>
      <c r="AK339" s="7"/>
    </row>
    <row r="340" spans="1:37" s="3" customFormat="1" x14ac:dyDescent="0.25">
      <c r="A340" s="10"/>
      <c r="P340" s="10"/>
      <c r="AH340" s="22"/>
      <c r="AI340" s="22"/>
      <c r="AJ340" s="6"/>
      <c r="AK340" s="7"/>
    </row>
    <row r="341" spans="1:37" s="3" customFormat="1" x14ac:dyDescent="0.25">
      <c r="A341" s="10"/>
      <c r="P341" s="10"/>
      <c r="AH341" s="22"/>
      <c r="AI341" s="22"/>
      <c r="AJ341" s="6"/>
      <c r="AK341" s="7"/>
    </row>
    <row r="342" spans="1:37" s="3" customFormat="1" x14ac:dyDescent="0.25">
      <c r="A342" s="10"/>
      <c r="P342" s="10"/>
      <c r="AH342" s="22"/>
      <c r="AI342" s="22"/>
      <c r="AJ342" s="6"/>
      <c r="AK342" s="7"/>
    </row>
    <row r="343" spans="1:37" s="3" customFormat="1" x14ac:dyDescent="0.25">
      <c r="A343" s="10"/>
      <c r="P343" s="10"/>
      <c r="AH343" s="22"/>
      <c r="AI343" s="22"/>
      <c r="AJ343" s="6"/>
      <c r="AK343" s="7"/>
    </row>
    <row r="344" spans="1:37" s="3" customFormat="1" x14ac:dyDescent="0.25">
      <c r="A344" s="10"/>
      <c r="P344" s="10"/>
      <c r="AH344" s="22"/>
      <c r="AI344" s="22"/>
      <c r="AJ344" s="6"/>
      <c r="AK344" s="7"/>
    </row>
    <row r="345" spans="1:37" s="3" customFormat="1" x14ac:dyDescent="0.25">
      <c r="A345" s="10"/>
      <c r="P345" s="10"/>
      <c r="AH345" s="22"/>
      <c r="AI345" s="22"/>
      <c r="AJ345" s="6"/>
      <c r="AK345" s="7"/>
    </row>
    <row r="346" spans="1:37" s="3" customFormat="1" x14ac:dyDescent="0.25">
      <c r="A346" s="10"/>
      <c r="P346" s="10"/>
      <c r="AH346" s="22"/>
      <c r="AI346" s="22"/>
      <c r="AJ346" s="6"/>
      <c r="AK346" s="7"/>
    </row>
    <row r="347" spans="1:37" s="3" customFormat="1" x14ac:dyDescent="0.25">
      <c r="A347" s="10"/>
      <c r="P347" s="10"/>
      <c r="AH347" s="22"/>
      <c r="AI347" s="22"/>
      <c r="AJ347" s="6"/>
      <c r="AK347" s="7"/>
    </row>
    <row r="348" spans="1:37" s="3" customFormat="1" x14ac:dyDescent="0.25">
      <c r="A348" s="10"/>
      <c r="P348" s="10"/>
      <c r="AH348" s="22"/>
      <c r="AI348" s="22"/>
      <c r="AJ348" s="6"/>
      <c r="AK348" s="7"/>
    </row>
    <row r="349" spans="1:37" s="3" customFormat="1" x14ac:dyDescent="0.25">
      <c r="A349" s="10"/>
      <c r="P349" s="10"/>
      <c r="AH349" s="22"/>
      <c r="AI349" s="22"/>
      <c r="AJ349" s="6"/>
      <c r="AK349" s="7"/>
    </row>
    <row r="350" spans="1:37" s="3" customFormat="1" x14ac:dyDescent="0.25">
      <c r="A350" s="10"/>
      <c r="P350" s="10"/>
      <c r="AH350" s="22"/>
      <c r="AI350" s="22"/>
      <c r="AJ350" s="6"/>
      <c r="AK350" s="7"/>
    </row>
    <row r="351" spans="1:37" s="3" customFormat="1" x14ac:dyDescent="0.25">
      <c r="A351" s="10"/>
      <c r="P351" s="10"/>
      <c r="AH351" s="22"/>
      <c r="AI351" s="22"/>
      <c r="AJ351" s="6"/>
      <c r="AK351" s="7"/>
    </row>
    <row r="352" spans="1:37" s="3" customFormat="1" x14ac:dyDescent="0.25">
      <c r="A352" s="10"/>
      <c r="P352" s="10"/>
      <c r="AH352" s="22"/>
      <c r="AI352" s="22"/>
      <c r="AJ352" s="6"/>
      <c r="AK352" s="7"/>
    </row>
    <row r="353" spans="1:37" s="3" customFormat="1" x14ac:dyDescent="0.25">
      <c r="A353" s="10"/>
      <c r="P353" s="10"/>
      <c r="AH353" s="22"/>
      <c r="AI353" s="22"/>
      <c r="AJ353" s="6"/>
      <c r="AK353" s="7"/>
    </row>
    <row r="354" spans="1:37" s="3" customFormat="1" x14ac:dyDescent="0.25">
      <c r="A354" s="10"/>
      <c r="P354" s="10"/>
      <c r="AH354" s="22"/>
      <c r="AI354" s="22"/>
      <c r="AJ354" s="6"/>
      <c r="AK354" s="7"/>
    </row>
    <row r="355" spans="1:37" s="3" customFormat="1" x14ac:dyDescent="0.25">
      <c r="A355" s="10"/>
      <c r="P355" s="10"/>
      <c r="AH355" s="22"/>
      <c r="AI355" s="22"/>
      <c r="AJ355" s="6"/>
      <c r="AK355" s="7"/>
    </row>
    <row r="356" spans="1:37" s="3" customFormat="1" x14ac:dyDescent="0.25">
      <c r="A356" s="10"/>
      <c r="P356" s="10"/>
      <c r="AH356" s="22"/>
      <c r="AI356" s="22"/>
      <c r="AJ356" s="6"/>
      <c r="AK356" s="7"/>
    </row>
    <row r="357" spans="1:37" s="3" customFormat="1" x14ac:dyDescent="0.25">
      <c r="A357" s="10"/>
      <c r="P357" s="10"/>
      <c r="AH357" s="22"/>
      <c r="AI357" s="22"/>
      <c r="AJ357" s="6"/>
      <c r="AK357" s="7"/>
    </row>
    <row r="358" spans="1:37" s="3" customFormat="1" x14ac:dyDescent="0.25">
      <c r="A358" s="10"/>
      <c r="P358" s="10"/>
      <c r="AH358" s="22"/>
      <c r="AI358" s="22"/>
      <c r="AJ358" s="6"/>
      <c r="AK358" s="7"/>
    </row>
    <row r="359" spans="1:37" s="3" customFormat="1" x14ac:dyDescent="0.25">
      <c r="A359" s="10"/>
      <c r="P359" s="10"/>
      <c r="AH359" s="22"/>
      <c r="AI359" s="22"/>
      <c r="AJ359" s="6"/>
      <c r="AK359" s="7"/>
    </row>
    <row r="360" spans="1:37" s="3" customFormat="1" x14ac:dyDescent="0.25">
      <c r="A360" s="10"/>
      <c r="P360" s="10"/>
      <c r="AH360" s="22"/>
      <c r="AI360" s="22"/>
      <c r="AJ360" s="6"/>
      <c r="AK360" s="7"/>
    </row>
    <row r="361" spans="1:37" s="3" customFormat="1" x14ac:dyDescent="0.25">
      <c r="A361" s="10"/>
      <c r="P361" s="10"/>
      <c r="AH361" s="22"/>
      <c r="AI361" s="22"/>
      <c r="AJ361" s="6"/>
      <c r="AK361" s="7"/>
    </row>
    <row r="362" spans="1:37" s="3" customFormat="1" x14ac:dyDescent="0.25">
      <c r="A362" s="10"/>
      <c r="P362" s="10"/>
      <c r="AH362" s="22"/>
      <c r="AI362" s="22"/>
      <c r="AJ362" s="6"/>
      <c r="AK362" s="7"/>
    </row>
    <row r="363" spans="1:37" s="3" customFormat="1" x14ac:dyDescent="0.25">
      <c r="A363" s="10"/>
      <c r="P363" s="10"/>
      <c r="AH363" s="22"/>
      <c r="AI363" s="22"/>
      <c r="AJ363" s="6"/>
      <c r="AK363" s="7"/>
    </row>
    <row r="364" spans="1:37" s="3" customFormat="1" x14ac:dyDescent="0.25">
      <c r="A364" s="10"/>
      <c r="P364" s="10"/>
      <c r="AH364" s="22"/>
      <c r="AI364" s="22"/>
      <c r="AJ364" s="6"/>
      <c r="AK364" s="7"/>
    </row>
    <row r="365" spans="1:37" s="3" customFormat="1" x14ac:dyDescent="0.25">
      <c r="A365" s="10"/>
      <c r="P365" s="10"/>
      <c r="AH365" s="22"/>
      <c r="AI365" s="22"/>
      <c r="AJ365" s="6"/>
      <c r="AK365" s="7"/>
    </row>
    <row r="366" spans="1:37" s="3" customFormat="1" x14ac:dyDescent="0.25">
      <c r="A366" s="10"/>
      <c r="P366" s="10"/>
      <c r="AH366" s="22"/>
      <c r="AI366" s="22"/>
      <c r="AJ366" s="6"/>
      <c r="AK366" s="7"/>
    </row>
    <row r="367" spans="1:37" s="3" customFormat="1" x14ac:dyDescent="0.25">
      <c r="A367" s="10"/>
      <c r="P367" s="10"/>
      <c r="AH367" s="22"/>
      <c r="AI367" s="22"/>
      <c r="AJ367" s="6"/>
      <c r="AK367" s="7"/>
    </row>
    <row r="368" spans="1:37" s="3" customFormat="1" x14ac:dyDescent="0.25">
      <c r="A368" s="10"/>
      <c r="P368" s="10"/>
      <c r="AH368" s="22"/>
      <c r="AI368" s="22"/>
      <c r="AJ368" s="6"/>
      <c r="AK368" s="7"/>
    </row>
    <row r="369" spans="1:37" s="3" customFormat="1" x14ac:dyDescent="0.25">
      <c r="A369" s="10"/>
      <c r="P369" s="10"/>
      <c r="AH369" s="22"/>
      <c r="AI369" s="22"/>
      <c r="AJ369" s="6"/>
      <c r="AK369" s="7"/>
    </row>
    <row r="370" spans="1:37" s="3" customFormat="1" x14ac:dyDescent="0.25">
      <c r="A370" s="10"/>
      <c r="P370" s="10"/>
      <c r="AH370" s="22"/>
      <c r="AI370" s="22"/>
      <c r="AJ370" s="6"/>
      <c r="AK370" s="7"/>
    </row>
    <row r="371" spans="1:37" s="3" customFormat="1" x14ac:dyDescent="0.25">
      <c r="A371" s="10"/>
      <c r="P371" s="10"/>
      <c r="AH371" s="22"/>
      <c r="AI371" s="22"/>
      <c r="AJ371" s="6"/>
      <c r="AK371" s="7"/>
    </row>
    <row r="372" spans="1:37" s="3" customFormat="1" x14ac:dyDescent="0.25">
      <c r="A372" s="10"/>
      <c r="P372" s="10"/>
      <c r="AH372" s="22"/>
      <c r="AI372" s="22"/>
      <c r="AJ372" s="6"/>
      <c r="AK372" s="7"/>
    </row>
    <row r="373" spans="1:37" s="3" customFormat="1" x14ac:dyDescent="0.25">
      <c r="A373" s="10"/>
      <c r="P373" s="10"/>
      <c r="AH373" s="22"/>
      <c r="AI373" s="22"/>
      <c r="AJ373" s="6"/>
      <c r="AK373" s="7"/>
    </row>
    <row r="374" spans="1:37" s="3" customFormat="1" x14ac:dyDescent="0.25">
      <c r="A374" s="10"/>
      <c r="P374" s="10"/>
      <c r="AH374" s="22"/>
      <c r="AI374" s="22"/>
      <c r="AJ374" s="6"/>
      <c r="AK374" s="7"/>
    </row>
    <row r="375" spans="1:37" s="3" customFormat="1" x14ac:dyDescent="0.25">
      <c r="A375" s="10"/>
      <c r="P375" s="10"/>
      <c r="AH375" s="22"/>
      <c r="AI375" s="22"/>
      <c r="AJ375" s="6"/>
      <c r="AK375" s="7"/>
    </row>
    <row r="376" spans="1:37" s="3" customFormat="1" x14ac:dyDescent="0.25">
      <c r="A376" s="10"/>
      <c r="P376" s="10"/>
      <c r="AH376" s="22"/>
      <c r="AI376" s="22"/>
      <c r="AJ376" s="6"/>
      <c r="AK376" s="7"/>
    </row>
    <row r="377" spans="1:37" s="3" customFormat="1" x14ac:dyDescent="0.25">
      <c r="A377" s="10"/>
      <c r="P377" s="10"/>
      <c r="AH377" s="22"/>
      <c r="AI377" s="22"/>
      <c r="AJ377" s="6"/>
      <c r="AK377" s="7"/>
    </row>
    <row r="378" spans="1:37" s="3" customFormat="1" x14ac:dyDescent="0.25">
      <c r="A378" s="10"/>
      <c r="P378" s="10"/>
      <c r="AH378" s="22"/>
      <c r="AI378" s="22"/>
      <c r="AJ378" s="6"/>
      <c r="AK378" s="7"/>
    </row>
    <row r="379" spans="1:37" s="3" customFormat="1" x14ac:dyDescent="0.25">
      <c r="A379" s="10"/>
      <c r="P379" s="10"/>
      <c r="AH379" s="22"/>
      <c r="AI379" s="22"/>
      <c r="AJ379" s="6"/>
      <c r="AK379" s="7"/>
    </row>
    <row r="380" spans="1:37" s="3" customFormat="1" x14ac:dyDescent="0.25">
      <c r="A380" s="10"/>
      <c r="P380" s="10"/>
      <c r="AH380" s="22"/>
      <c r="AI380" s="22"/>
      <c r="AJ380" s="6"/>
      <c r="AK380" s="7"/>
    </row>
    <row r="381" spans="1:37" s="3" customFormat="1" x14ac:dyDescent="0.25">
      <c r="A381" s="10"/>
      <c r="P381" s="10"/>
      <c r="AH381" s="22"/>
      <c r="AI381" s="22"/>
      <c r="AJ381" s="6"/>
      <c r="AK381" s="7"/>
    </row>
    <row r="382" spans="1:37" s="3" customFormat="1" x14ac:dyDescent="0.25">
      <c r="A382" s="10"/>
      <c r="P382" s="10"/>
      <c r="AH382" s="22"/>
      <c r="AI382" s="22"/>
      <c r="AJ382" s="6"/>
      <c r="AK382" s="7"/>
    </row>
    <row r="383" spans="1:37" s="3" customFormat="1" x14ac:dyDescent="0.25">
      <c r="A383" s="10"/>
      <c r="P383" s="10"/>
      <c r="AH383" s="22"/>
      <c r="AI383" s="22"/>
      <c r="AJ383" s="6"/>
      <c r="AK383" s="7"/>
    </row>
    <row r="384" spans="1:37" s="3" customFormat="1" x14ac:dyDescent="0.25">
      <c r="A384" s="10"/>
      <c r="P384" s="10"/>
      <c r="AH384" s="22"/>
      <c r="AI384" s="22"/>
      <c r="AJ384" s="6"/>
      <c r="AK384" s="7"/>
    </row>
    <row r="385" spans="1:37" s="3" customFormat="1" x14ac:dyDescent="0.25">
      <c r="A385" s="10"/>
      <c r="P385" s="10"/>
      <c r="AH385" s="22"/>
      <c r="AI385" s="22"/>
      <c r="AJ385" s="6"/>
      <c r="AK385" s="7"/>
    </row>
    <row r="386" spans="1:37" s="3" customFormat="1" x14ac:dyDescent="0.25">
      <c r="A386" s="10"/>
      <c r="P386" s="10"/>
      <c r="AH386" s="22"/>
      <c r="AI386" s="22"/>
      <c r="AJ386" s="6"/>
      <c r="AK386" s="7"/>
    </row>
    <row r="387" spans="1:37" s="3" customFormat="1" x14ac:dyDescent="0.25">
      <c r="A387" s="10"/>
      <c r="P387" s="10"/>
      <c r="AH387" s="22"/>
      <c r="AI387" s="22"/>
      <c r="AJ387" s="6"/>
      <c r="AK387" s="7"/>
    </row>
    <row r="388" spans="1:37" s="3" customFormat="1" x14ac:dyDescent="0.25">
      <c r="A388" s="10"/>
      <c r="P388" s="10"/>
      <c r="AH388" s="22"/>
      <c r="AI388" s="22"/>
      <c r="AJ388" s="6"/>
      <c r="AK388" s="7"/>
    </row>
    <row r="389" spans="1:37" s="3" customFormat="1" x14ac:dyDescent="0.25">
      <c r="A389" s="10"/>
      <c r="P389" s="10"/>
      <c r="AH389" s="22"/>
      <c r="AI389" s="22"/>
      <c r="AJ389" s="6"/>
      <c r="AK389" s="7"/>
    </row>
    <row r="390" spans="1:37" s="3" customFormat="1" x14ac:dyDescent="0.25">
      <c r="A390" s="10"/>
      <c r="P390" s="10"/>
      <c r="AH390" s="22"/>
      <c r="AI390" s="22"/>
      <c r="AJ390" s="6"/>
      <c r="AK390" s="7"/>
    </row>
    <row r="391" spans="1:37" s="3" customFormat="1" x14ac:dyDescent="0.25">
      <c r="A391" s="10"/>
      <c r="P391" s="10"/>
      <c r="AH391" s="22"/>
      <c r="AI391" s="22"/>
      <c r="AJ391" s="6"/>
      <c r="AK391" s="7"/>
    </row>
    <row r="392" spans="1:37" s="3" customFormat="1" x14ac:dyDescent="0.25">
      <c r="A392" s="10"/>
      <c r="P392" s="10"/>
      <c r="AH392" s="22"/>
      <c r="AI392" s="22"/>
      <c r="AJ392" s="6"/>
      <c r="AK392" s="7"/>
    </row>
    <row r="393" spans="1:37" s="3" customFormat="1" x14ac:dyDescent="0.25">
      <c r="A393" s="10"/>
      <c r="P393" s="10"/>
      <c r="AH393" s="22"/>
      <c r="AI393" s="22"/>
      <c r="AJ393" s="6"/>
      <c r="AK393" s="7"/>
    </row>
    <row r="394" spans="1:37" s="3" customFormat="1" x14ac:dyDescent="0.25">
      <c r="A394" s="10"/>
      <c r="P394" s="10"/>
      <c r="AH394" s="22"/>
      <c r="AI394" s="22"/>
      <c r="AJ394" s="6"/>
      <c r="AK394" s="7"/>
    </row>
    <row r="395" spans="1:37" s="3" customFormat="1" x14ac:dyDescent="0.25">
      <c r="A395" s="10"/>
      <c r="P395" s="10"/>
      <c r="AH395" s="22"/>
      <c r="AI395" s="22"/>
      <c r="AJ395" s="6"/>
      <c r="AK395" s="7"/>
    </row>
    <row r="396" spans="1:37" s="3" customFormat="1" x14ac:dyDescent="0.25">
      <c r="A396" s="10"/>
      <c r="P396" s="10"/>
      <c r="AH396" s="22"/>
      <c r="AI396" s="22"/>
      <c r="AJ396" s="6"/>
      <c r="AK396" s="7"/>
    </row>
    <row r="397" spans="1:37" s="3" customFormat="1" x14ac:dyDescent="0.25">
      <c r="A397" s="10"/>
      <c r="P397" s="10"/>
      <c r="AH397" s="22"/>
      <c r="AI397" s="22"/>
      <c r="AJ397" s="6"/>
      <c r="AK397" s="7"/>
    </row>
    <row r="398" spans="1:37" s="3" customFormat="1" x14ac:dyDescent="0.25">
      <c r="A398" s="10"/>
      <c r="P398" s="10"/>
      <c r="AH398" s="22"/>
      <c r="AI398" s="22"/>
      <c r="AJ398" s="6"/>
      <c r="AK398" s="7"/>
    </row>
    <row r="399" spans="1:37" s="3" customFormat="1" x14ac:dyDescent="0.25">
      <c r="A399" s="10"/>
      <c r="P399" s="10"/>
      <c r="AH399" s="22"/>
      <c r="AI399" s="22"/>
      <c r="AJ399" s="6"/>
      <c r="AK399" s="7"/>
    </row>
    <row r="400" spans="1:37" s="3" customFormat="1" x14ac:dyDescent="0.25">
      <c r="A400" s="10"/>
      <c r="P400" s="10"/>
      <c r="AH400" s="22"/>
      <c r="AI400" s="22"/>
      <c r="AJ400" s="6"/>
      <c r="AK400" s="7"/>
    </row>
    <row r="401" spans="1:37" s="3" customFormat="1" x14ac:dyDescent="0.25">
      <c r="A401" s="10"/>
      <c r="P401" s="10"/>
      <c r="AH401" s="22"/>
      <c r="AI401" s="22"/>
      <c r="AJ401" s="6"/>
      <c r="AK401" s="7"/>
    </row>
    <row r="402" spans="1:37" s="3" customFormat="1" x14ac:dyDescent="0.25">
      <c r="A402" s="10"/>
      <c r="P402" s="10"/>
      <c r="AH402" s="22"/>
      <c r="AI402" s="22"/>
      <c r="AJ402" s="6"/>
      <c r="AK402" s="7"/>
    </row>
    <row r="403" spans="1:37" s="3" customFormat="1" x14ac:dyDescent="0.25">
      <c r="A403" s="10"/>
      <c r="P403" s="10"/>
      <c r="AH403" s="22"/>
      <c r="AI403" s="22"/>
      <c r="AJ403" s="6"/>
      <c r="AK403" s="7"/>
    </row>
    <row r="404" spans="1:37" s="3" customFormat="1" x14ac:dyDescent="0.25">
      <c r="A404" s="10"/>
      <c r="P404" s="10"/>
      <c r="AH404" s="22"/>
      <c r="AI404" s="22"/>
      <c r="AJ404" s="6"/>
      <c r="AK404" s="7"/>
    </row>
    <row r="405" spans="1:37" s="3" customFormat="1" x14ac:dyDescent="0.25">
      <c r="A405" s="10"/>
      <c r="P405" s="10"/>
      <c r="AH405" s="22"/>
      <c r="AI405" s="22"/>
      <c r="AJ405" s="6"/>
      <c r="AK405" s="7"/>
    </row>
    <row r="406" spans="1:37" s="3" customFormat="1" x14ac:dyDescent="0.25">
      <c r="A406" s="10"/>
      <c r="P406" s="10"/>
      <c r="AH406" s="22"/>
      <c r="AI406" s="22"/>
      <c r="AJ406" s="6"/>
      <c r="AK406" s="7"/>
    </row>
    <row r="407" spans="1:37" s="3" customFormat="1" x14ac:dyDescent="0.25">
      <c r="A407" s="10"/>
      <c r="P407" s="10"/>
      <c r="AH407" s="22"/>
      <c r="AI407" s="22"/>
      <c r="AJ407" s="6"/>
      <c r="AK407" s="7"/>
    </row>
    <row r="408" spans="1:37" s="3" customFormat="1" x14ac:dyDescent="0.25">
      <c r="A408" s="10"/>
      <c r="P408" s="10"/>
      <c r="AH408" s="22"/>
      <c r="AI408" s="22"/>
      <c r="AJ408" s="6"/>
      <c r="AK408" s="7"/>
    </row>
    <row r="409" spans="1:37" s="3" customFormat="1" x14ac:dyDescent="0.25">
      <c r="A409" s="10"/>
      <c r="P409" s="10"/>
      <c r="AH409" s="22"/>
      <c r="AI409" s="22"/>
      <c r="AJ409" s="6"/>
      <c r="AK409" s="7"/>
    </row>
    <row r="410" spans="1:37" s="3" customFormat="1" x14ac:dyDescent="0.25">
      <c r="A410" s="10"/>
      <c r="P410" s="10"/>
      <c r="AH410" s="22"/>
      <c r="AI410" s="22"/>
      <c r="AJ410" s="6"/>
      <c r="AK410" s="7"/>
    </row>
    <row r="411" spans="1:37" s="3" customFormat="1" x14ac:dyDescent="0.25">
      <c r="A411" s="10"/>
      <c r="P411" s="10"/>
      <c r="AH411" s="22"/>
      <c r="AI411" s="22"/>
      <c r="AJ411" s="6"/>
      <c r="AK411" s="7"/>
    </row>
    <row r="412" spans="1:37" s="3" customFormat="1" x14ac:dyDescent="0.25">
      <c r="A412" s="10"/>
      <c r="P412" s="10"/>
      <c r="AH412" s="22"/>
      <c r="AI412" s="22"/>
      <c r="AJ412" s="6"/>
      <c r="AK412" s="7"/>
    </row>
    <row r="413" spans="1:37" s="3" customFormat="1" x14ac:dyDescent="0.25">
      <c r="A413" s="10"/>
      <c r="P413" s="10"/>
      <c r="AH413" s="22"/>
      <c r="AI413" s="22"/>
      <c r="AJ413" s="6"/>
      <c r="AK413" s="7"/>
    </row>
    <row r="414" spans="1:37" s="3" customFormat="1" x14ac:dyDescent="0.25">
      <c r="A414" s="10"/>
      <c r="P414" s="10"/>
      <c r="AH414" s="22"/>
      <c r="AI414" s="22"/>
      <c r="AJ414" s="6"/>
      <c r="AK414" s="7"/>
    </row>
    <row r="415" spans="1:37" s="3" customFormat="1" x14ac:dyDescent="0.25">
      <c r="A415" s="10"/>
      <c r="P415" s="10"/>
      <c r="AH415" s="22"/>
      <c r="AI415" s="22"/>
      <c r="AJ415" s="6"/>
      <c r="AK415" s="7"/>
    </row>
    <row r="416" spans="1:37" s="3" customFormat="1" x14ac:dyDescent="0.25">
      <c r="A416" s="10"/>
      <c r="P416" s="10"/>
      <c r="AH416" s="22"/>
      <c r="AI416" s="22"/>
      <c r="AJ416" s="6"/>
      <c r="AK416" s="7"/>
    </row>
    <row r="417" spans="1:37" s="3" customFormat="1" x14ac:dyDescent="0.25">
      <c r="A417" s="10"/>
      <c r="P417" s="10"/>
      <c r="AH417" s="22"/>
      <c r="AI417" s="22"/>
      <c r="AJ417" s="6"/>
      <c r="AK417" s="7"/>
    </row>
    <row r="418" spans="1:37" s="3" customFormat="1" x14ac:dyDescent="0.25">
      <c r="A418" s="10"/>
      <c r="P418" s="10"/>
      <c r="AH418" s="22"/>
      <c r="AI418" s="22"/>
      <c r="AJ418" s="6"/>
      <c r="AK418" s="7"/>
    </row>
    <row r="419" spans="1:37" s="3" customFormat="1" x14ac:dyDescent="0.25">
      <c r="A419" s="10"/>
      <c r="P419" s="10"/>
      <c r="AH419" s="22"/>
      <c r="AI419" s="22"/>
      <c r="AJ419" s="6"/>
      <c r="AK419" s="7"/>
    </row>
    <row r="420" spans="1:37" s="3" customFormat="1" x14ac:dyDescent="0.25">
      <c r="A420" s="10"/>
      <c r="P420" s="10"/>
      <c r="AH420" s="22"/>
      <c r="AI420" s="22"/>
      <c r="AJ420" s="6"/>
      <c r="AK420" s="7"/>
    </row>
    <row r="421" spans="1:37" s="3" customFormat="1" x14ac:dyDescent="0.25">
      <c r="A421" s="10"/>
      <c r="P421" s="10"/>
      <c r="AH421" s="22"/>
      <c r="AI421" s="22"/>
      <c r="AJ421" s="6"/>
      <c r="AK421" s="7"/>
    </row>
    <row r="422" spans="1:37" s="3" customFormat="1" x14ac:dyDescent="0.25">
      <c r="A422" s="10"/>
      <c r="P422" s="10"/>
      <c r="AH422" s="22"/>
      <c r="AI422" s="22"/>
      <c r="AJ422" s="6"/>
      <c r="AK422" s="7"/>
    </row>
    <row r="423" spans="1:37" s="3" customFormat="1" x14ac:dyDescent="0.25">
      <c r="A423" s="10"/>
      <c r="P423" s="10"/>
      <c r="AH423" s="22"/>
      <c r="AI423" s="22"/>
      <c r="AJ423" s="6"/>
      <c r="AK423" s="7"/>
    </row>
    <row r="424" spans="1:37" s="3" customFormat="1" x14ac:dyDescent="0.25">
      <c r="A424" s="10"/>
      <c r="P424" s="10"/>
      <c r="AH424" s="22"/>
      <c r="AI424" s="22"/>
      <c r="AJ424" s="6"/>
      <c r="AK424" s="7"/>
    </row>
    <row r="425" spans="1:37" s="3" customFormat="1" x14ac:dyDescent="0.25">
      <c r="A425" s="10"/>
      <c r="P425" s="10"/>
      <c r="AH425" s="22"/>
      <c r="AI425" s="22"/>
      <c r="AJ425" s="6"/>
      <c r="AK425" s="7"/>
    </row>
    <row r="426" spans="1:37" s="3" customFormat="1" x14ac:dyDescent="0.25">
      <c r="A426" s="10"/>
      <c r="P426" s="10"/>
      <c r="AH426" s="22"/>
      <c r="AI426" s="22"/>
      <c r="AJ426" s="6"/>
      <c r="AK426" s="7"/>
    </row>
    <row r="427" spans="1:37" s="3" customFormat="1" x14ac:dyDescent="0.25">
      <c r="A427" s="10"/>
      <c r="P427" s="10"/>
      <c r="AH427" s="22"/>
      <c r="AI427" s="22"/>
      <c r="AJ427" s="6"/>
      <c r="AK427" s="7"/>
    </row>
    <row r="428" spans="1:37" s="3" customFormat="1" x14ac:dyDescent="0.25">
      <c r="A428" s="10"/>
      <c r="P428" s="10"/>
      <c r="AH428" s="22"/>
      <c r="AI428" s="22"/>
      <c r="AJ428" s="6"/>
      <c r="AK428" s="7"/>
    </row>
    <row r="429" spans="1:37" s="3" customFormat="1" x14ac:dyDescent="0.25">
      <c r="A429" s="10"/>
      <c r="P429" s="10"/>
      <c r="AH429" s="22"/>
      <c r="AI429" s="22"/>
      <c r="AJ429" s="6"/>
      <c r="AK429" s="7"/>
    </row>
    <row r="430" spans="1:37" s="3" customFormat="1" x14ac:dyDescent="0.25">
      <c r="A430" s="10"/>
      <c r="P430" s="10"/>
      <c r="AH430" s="22"/>
      <c r="AI430" s="22"/>
      <c r="AJ430" s="6"/>
      <c r="AK430" s="7"/>
    </row>
    <row r="431" spans="1:37" s="3" customFormat="1" x14ac:dyDescent="0.25">
      <c r="A431" s="10"/>
      <c r="P431" s="10"/>
      <c r="AH431" s="22"/>
      <c r="AI431" s="22"/>
      <c r="AJ431" s="6"/>
      <c r="AK431" s="7"/>
    </row>
    <row r="432" spans="1:37" s="3" customFormat="1" x14ac:dyDescent="0.25">
      <c r="A432" s="10"/>
      <c r="P432" s="10"/>
      <c r="AH432" s="22"/>
      <c r="AI432" s="22"/>
      <c r="AJ432" s="6"/>
      <c r="AK432" s="7"/>
    </row>
    <row r="433" spans="1:37" s="3" customFormat="1" x14ac:dyDescent="0.25">
      <c r="A433" s="10"/>
      <c r="P433" s="10"/>
      <c r="AH433" s="22"/>
      <c r="AI433" s="22"/>
      <c r="AJ433" s="6"/>
      <c r="AK433" s="7"/>
    </row>
    <row r="434" spans="1:37" s="3" customFormat="1" x14ac:dyDescent="0.25">
      <c r="A434" s="10"/>
      <c r="P434" s="10"/>
      <c r="AH434" s="22"/>
      <c r="AI434" s="22"/>
      <c r="AJ434" s="6"/>
      <c r="AK434" s="7"/>
    </row>
    <row r="435" spans="1:37" s="3" customFormat="1" x14ac:dyDescent="0.25">
      <c r="A435" s="10"/>
      <c r="P435" s="10"/>
      <c r="AH435" s="22"/>
      <c r="AI435" s="22"/>
      <c r="AJ435" s="6"/>
      <c r="AK435" s="7"/>
    </row>
    <row r="436" spans="1:37" s="3" customFormat="1" x14ac:dyDescent="0.25">
      <c r="A436" s="10"/>
      <c r="P436" s="10"/>
      <c r="AH436" s="22"/>
      <c r="AI436" s="22"/>
      <c r="AJ436" s="6"/>
      <c r="AK436" s="7"/>
    </row>
    <row r="437" spans="1:37" s="3" customFormat="1" x14ac:dyDescent="0.25">
      <c r="A437" s="10"/>
      <c r="P437" s="10"/>
      <c r="AH437" s="22"/>
      <c r="AI437" s="22"/>
      <c r="AJ437" s="6"/>
      <c r="AK437" s="7"/>
    </row>
    <row r="438" spans="1:37" s="3" customFormat="1" x14ac:dyDescent="0.25">
      <c r="A438" s="10"/>
      <c r="P438" s="10"/>
      <c r="AH438" s="22"/>
      <c r="AI438" s="22"/>
      <c r="AJ438" s="6"/>
      <c r="AK438" s="7"/>
    </row>
    <row r="439" spans="1:37" s="3" customFormat="1" x14ac:dyDescent="0.25">
      <c r="A439" s="10"/>
      <c r="P439" s="10"/>
      <c r="AH439" s="22"/>
      <c r="AI439" s="22"/>
      <c r="AJ439" s="6"/>
      <c r="AK439" s="7"/>
    </row>
    <row r="440" spans="1:37" s="3" customFormat="1" x14ac:dyDescent="0.25">
      <c r="A440" s="10"/>
      <c r="P440" s="10"/>
      <c r="AH440" s="22"/>
      <c r="AI440" s="22"/>
      <c r="AJ440" s="6"/>
      <c r="AK440" s="7"/>
    </row>
    <row r="441" spans="1:37" s="3" customFormat="1" x14ac:dyDescent="0.25">
      <c r="A441" s="10"/>
      <c r="P441" s="10"/>
      <c r="AH441" s="22"/>
      <c r="AI441" s="22"/>
      <c r="AJ441" s="6"/>
      <c r="AK441" s="7"/>
    </row>
    <row r="442" spans="1:37" s="3" customFormat="1" x14ac:dyDescent="0.25">
      <c r="A442" s="10"/>
      <c r="P442" s="10"/>
      <c r="AH442" s="22"/>
      <c r="AI442" s="22"/>
      <c r="AJ442" s="6"/>
      <c r="AK442" s="7"/>
    </row>
    <row r="443" spans="1:37" s="3" customFormat="1" x14ac:dyDescent="0.25">
      <c r="A443" s="10"/>
      <c r="P443" s="10"/>
      <c r="AH443" s="22"/>
      <c r="AI443" s="22"/>
      <c r="AJ443" s="6"/>
      <c r="AK443" s="7"/>
    </row>
    <row r="444" spans="1:37" s="3" customFormat="1" x14ac:dyDescent="0.25">
      <c r="A444" s="10"/>
      <c r="P444" s="10"/>
      <c r="AH444" s="22"/>
      <c r="AI444" s="22"/>
      <c r="AJ444" s="6"/>
      <c r="AK444" s="7"/>
    </row>
    <row r="445" spans="1:37" s="3" customFormat="1" x14ac:dyDescent="0.25">
      <c r="A445" s="10"/>
      <c r="P445" s="10"/>
      <c r="AH445" s="22"/>
      <c r="AI445" s="22"/>
      <c r="AJ445" s="6"/>
      <c r="AK445" s="7"/>
    </row>
    <row r="446" spans="1:37" s="3" customFormat="1" x14ac:dyDescent="0.25">
      <c r="A446" s="10"/>
      <c r="P446" s="10"/>
      <c r="AH446" s="22"/>
      <c r="AI446" s="22"/>
      <c r="AJ446" s="6"/>
      <c r="AK446" s="7"/>
    </row>
    <row r="447" spans="1:37" s="3" customFormat="1" x14ac:dyDescent="0.25">
      <c r="A447" s="10"/>
      <c r="P447" s="10"/>
      <c r="AH447" s="22"/>
      <c r="AI447" s="22"/>
      <c r="AJ447" s="6"/>
      <c r="AK447" s="7"/>
    </row>
    <row r="448" spans="1:37" s="3" customFormat="1" x14ac:dyDescent="0.25">
      <c r="A448" s="10"/>
      <c r="P448" s="10"/>
      <c r="AH448" s="22"/>
      <c r="AI448" s="22"/>
      <c r="AJ448" s="6"/>
      <c r="AK448" s="7"/>
    </row>
    <row r="449" spans="1:37" s="3" customFormat="1" x14ac:dyDescent="0.25">
      <c r="A449" s="10"/>
      <c r="P449" s="10"/>
      <c r="AH449" s="22"/>
      <c r="AI449" s="22"/>
      <c r="AJ449" s="6"/>
      <c r="AK449" s="7"/>
    </row>
    <row r="450" spans="1:37" s="3" customFormat="1" x14ac:dyDescent="0.25">
      <c r="A450" s="10"/>
      <c r="P450" s="10"/>
      <c r="AH450" s="22"/>
      <c r="AI450" s="22"/>
      <c r="AJ450" s="6"/>
      <c r="AK450" s="7"/>
    </row>
    <row r="451" spans="1:37" s="3" customFormat="1" x14ac:dyDescent="0.25">
      <c r="A451" s="10"/>
      <c r="P451" s="10"/>
      <c r="AH451" s="22"/>
      <c r="AI451" s="22"/>
      <c r="AJ451" s="6"/>
      <c r="AK451" s="7"/>
    </row>
    <row r="452" spans="1:37" s="3" customFormat="1" x14ac:dyDescent="0.25">
      <c r="A452" s="10"/>
      <c r="P452" s="10"/>
      <c r="AH452" s="22"/>
      <c r="AI452" s="22"/>
      <c r="AJ452" s="6"/>
      <c r="AK452" s="7"/>
    </row>
    <row r="453" spans="1:37" s="3" customFormat="1" x14ac:dyDescent="0.25">
      <c r="A453" s="10"/>
      <c r="P453" s="10"/>
      <c r="AH453" s="22"/>
      <c r="AI453" s="22"/>
      <c r="AJ453" s="6"/>
      <c r="AK453" s="7"/>
    </row>
    <row r="454" spans="1:37" s="3" customFormat="1" x14ac:dyDescent="0.25">
      <c r="A454" s="10"/>
      <c r="P454" s="10"/>
      <c r="AH454" s="22"/>
      <c r="AI454" s="22"/>
      <c r="AJ454" s="6"/>
      <c r="AK454" s="7"/>
    </row>
    <row r="455" spans="1:37" s="3" customFormat="1" x14ac:dyDescent="0.25">
      <c r="A455" s="10"/>
      <c r="P455" s="10"/>
      <c r="AH455" s="22"/>
      <c r="AI455" s="22"/>
      <c r="AJ455" s="6"/>
      <c r="AK455" s="7"/>
    </row>
    <row r="456" spans="1:37" s="3" customFormat="1" x14ac:dyDescent="0.25">
      <c r="A456" s="10"/>
      <c r="P456" s="10"/>
      <c r="AH456" s="22"/>
      <c r="AI456" s="22"/>
      <c r="AJ456" s="6"/>
      <c r="AK456" s="7"/>
    </row>
    <row r="457" spans="1:37" s="3" customFormat="1" x14ac:dyDescent="0.25">
      <c r="A457" s="10"/>
      <c r="P457" s="10"/>
      <c r="AH457" s="22"/>
      <c r="AI457" s="22"/>
      <c r="AJ457" s="6"/>
      <c r="AK457" s="7"/>
    </row>
    <row r="458" spans="1:37" s="3" customFormat="1" x14ac:dyDescent="0.25">
      <c r="A458" s="10"/>
      <c r="P458" s="10"/>
      <c r="AH458" s="22"/>
      <c r="AI458" s="22"/>
      <c r="AJ458" s="6"/>
      <c r="AK458" s="7"/>
    </row>
    <row r="459" spans="1:37" s="3" customFormat="1" x14ac:dyDescent="0.25">
      <c r="A459" s="10"/>
      <c r="P459" s="10"/>
      <c r="AH459" s="22"/>
      <c r="AI459" s="22"/>
      <c r="AJ459" s="6"/>
      <c r="AK459" s="7"/>
    </row>
    <row r="460" spans="1:37" s="3" customFormat="1" x14ac:dyDescent="0.25">
      <c r="A460" s="10"/>
      <c r="P460" s="10"/>
      <c r="AH460" s="22"/>
      <c r="AI460" s="22"/>
      <c r="AJ460" s="6"/>
      <c r="AK460" s="7"/>
    </row>
    <row r="461" spans="1:37" s="3" customFormat="1" x14ac:dyDescent="0.25">
      <c r="A461" s="10"/>
      <c r="P461" s="10"/>
      <c r="AH461" s="22"/>
      <c r="AI461" s="22"/>
      <c r="AJ461" s="6"/>
      <c r="AK461" s="7"/>
    </row>
    <row r="462" spans="1:37" s="3" customFormat="1" x14ac:dyDescent="0.25">
      <c r="A462" s="10"/>
      <c r="P462" s="10"/>
      <c r="AH462" s="22"/>
      <c r="AI462" s="22"/>
      <c r="AJ462" s="6"/>
      <c r="AK462" s="7"/>
    </row>
    <row r="463" spans="1:37" s="3" customFormat="1" x14ac:dyDescent="0.25">
      <c r="A463" s="10"/>
      <c r="P463" s="10"/>
      <c r="AH463" s="22"/>
      <c r="AI463" s="22"/>
      <c r="AJ463" s="6"/>
      <c r="AK463" s="7"/>
    </row>
    <row r="464" spans="1:37" s="3" customFormat="1" x14ac:dyDescent="0.25">
      <c r="A464" s="10"/>
      <c r="P464" s="10"/>
      <c r="AH464" s="22"/>
      <c r="AI464" s="22"/>
      <c r="AJ464" s="6"/>
      <c r="AK464" s="7"/>
    </row>
    <row r="465" spans="1:37" s="3" customFormat="1" x14ac:dyDescent="0.25">
      <c r="A465" s="10"/>
      <c r="P465" s="10"/>
      <c r="AH465" s="22"/>
      <c r="AI465" s="22"/>
      <c r="AJ465" s="6"/>
      <c r="AK465" s="7"/>
    </row>
    <row r="466" spans="1:37" s="3" customFormat="1" x14ac:dyDescent="0.25">
      <c r="A466" s="10"/>
      <c r="P466" s="10"/>
      <c r="AH466" s="22"/>
      <c r="AI466" s="22"/>
      <c r="AJ466" s="6"/>
      <c r="AK466" s="7"/>
    </row>
    <row r="467" spans="1:37" s="3" customFormat="1" x14ac:dyDescent="0.25">
      <c r="A467" s="10"/>
      <c r="P467" s="10"/>
      <c r="AH467" s="22"/>
      <c r="AI467" s="22"/>
      <c r="AJ467" s="6"/>
      <c r="AK467" s="7"/>
    </row>
    <row r="468" spans="1:37" s="3" customFormat="1" x14ac:dyDescent="0.25">
      <c r="A468" s="10"/>
      <c r="P468" s="10"/>
      <c r="AH468" s="22"/>
      <c r="AI468" s="22"/>
      <c r="AJ468" s="6"/>
      <c r="AK468" s="7"/>
    </row>
    <row r="469" spans="1:37" s="3" customFormat="1" x14ac:dyDescent="0.25">
      <c r="A469" s="10"/>
      <c r="P469" s="10"/>
      <c r="AH469" s="22"/>
      <c r="AI469" s="22"/>
      <c r="AJ469" s="6"/>
      <c r="AK469" s="7"/>
    </row>
    <row r="470" spans="1:37" s="3" customFormat="1" x14ac:dyDescent="0.25">
      <c r="A470" s="10"/>
      <c r="P470" s="10"/>
      <c r="AH470" s="22"/>
      <c r="AI470" s="22"/>
      <c r="AJ470" s="6"/>
      <c r="AK470" s="7"/>
    </row>
    <row r="471" spans="1:37" s="3" customFormat="1" x14ac:dyDescent="0.25">
      <c r="A471" s="10"/>
      <c r="P471" s="10"/>
      <c r="AH471" s="22"/>
      <c r="AI471" s="22"/>
      <c r="AJ471" s="6"/>
      <c r="AK471" s="7"/>
    </row>
    <row r="472" spans="1:37" s="3" customFormat="1" x14ac:dyDescent="0.25">
      <c r="A472" s="10"/>
      <c r="P472" s="10"/>
      <c r="AH472" s="22"/>
      <c r="AI472" s="22"/>
      <c r="AJ472" s="6"/>
      <c r="AK472" s="7"/>
    </row>
    <row r="473" spans="1:37" s="3" customFormat="1" x14ac:dyDescent="0.25">
      <c r="A473" s="10"/>
      <c r="P473" s="10"/>
      <c r="AH473" s="22"/>
      <c r="AI473" s="22"/>
      <c r="AJ473" s="6"/>
      <c r="AK473" s="7"/>
    </row>
    <row r="474" spans="1:37" s="3" customFormat="1" x14ac:dyDescent="0.25">
      <c r="A474" s="10"/>
      <c r="P474" s="10"/>
      <c r="AH474" s="22"/>
      <c r="AI474" s="22"/>
      <c r="AJ474" s="6"/>
      <c r="AK474" s="7"/>
    </row>
    <row r="475" spans="1:37" s="3" customFormat="1" x14ac:dyDescent="0.25">
      <c r="A475" s="10"/>
      <c r="P475" s="10"/>
      <c r="AH475" s="22"/>
      <c r="AI475" s="22"/>
      <c r="AJ475" s="6"/>
      <c r="AK475" s="7"/>
    </row>
    <row r="476" spans="1:37" s="3" customFormat="1" x14ac:dyDescent="0.25">
      <c r="A476" s="10"/>
      <c r="P476" s="10"/>
      <c r="AH476" s="22"/>
      <c r="AI476" s="22"/>
      <c r="AJ476" s="6"/>
      <c r="AK476" s="7"/>
    </row>
    <row r="477" spans="1:37" s="3" customFormat="1" x14ac:dyDescent="0.25">
      <c r="A477" s="10"/>
      <c r="P477" s="10"/>
      <c r="AH477" s="22"/>
      <c r="AI477" s="22"/>
      <c r="AJ477" s="6"/>
      <c r="AK477" s="7"/>
    </row>
    <row r="478" spans="1:37" s="3" customFormat="1" x14ac:dyDescent="0.25">
      <c r="A478" s="10"/>
      <c r="P478" s="10"/>
      <c r="AH478" s="22"/>
      <c r="AI478" s="22"/>
      <c r="AJ478" s="6"/>
      <c r="AK478" s="7"/>
    </row>
    <row r="479" spans="1:37" s="3" customFormat="1" x14ac:dyDescent="0.25">
      <c r="A479" s="10"/>
      <c r="P479" s="10"/>
      <c r="AH479" s="22"/>
      <c r="AI479" s="22"/>
      <c r="AJ479" s="6"/>
      <c r="AK479" s="7"/>
    </row>
    <row r="480" spans="1:37" s="3" customFormat="1" x14ac:dyDescent="0.25">
      <c r="A480" s="10"/>
      <c r="P480" s="10"/>
      <c r="AH480" s="22"/>
      <c r="AI480" s="22"/>
      <c r="AJ480" s="6"/>
      <c r="AK480" s="7"/>
    </row>
    <row r="481" spans="1:37" s="3" customFormat="1" x14ac:dyDescent="0.25">
      <c r="A481" s="10"/>
      <c r="P481" s="10"/>
      <c r="AH481" s="22"/>
      <c r="AI481" s="22"/>
      <c r="AJ481" s="6"/>
      <c r="AK481" s="7"/>
    </row>
    <row r="482" spans="1:37" s="3" customFormat="1" x14ac:dyDescent="0.25">
      <c r="A482" s="10"/>
      <c r="P482" s="10"/>
      <c r="AH482" s="22"/>
      <c r="AI482" s="22"/>
      <c r="AJ482" s="6"/>
      <c r="AK482" s="7"/>
    </row>
    <row r="483" spans="1:37" s="3" customFormat="1" x14ac:dyDescent="0.25">
      <c r="A483" s="10"/>
      <c r="P483" s="10"/>
      <c r="AH483" s="22"/>
      <c r="AI483" s="22"/>
      <c r="AJ483" s="6"/>
      <c r="AK483" s="7"/>
    </row>
    <row r="484" spans="1:37" s="3" customFormat="1" x14ac:dyDescent="0.25">
      <c r="A484" s="10"/>
      <c r="P484" s="10"/>
      <c r="AH484" s="22"/>
      <c r="AI484" s="22"/>
      <c r="AJ484" s="6"/>
      <c r="AK484" s="7"/>
    </row>
    <row r="485" spans="1:37" s="3" customFormat="1" x14ac:dyDescent="0.25">
      <c r="A485" s="10"/>
      <c r="P485" s="10"/>
      <c r="AH485" s="22"/>
      <c r="AI485" s="22"/>
      <c r="AJ485" s="6"/>
      <c r="AK485" s="7"/>
    </row>
    <row r="486" spans="1:37" s="3" customFormat="1" x14ac:dyDescent="0.25">
      <c r="A486" s="10"/>
      <c r="P486" s="10"/>
      <c r="AH486" s="22"/>
      <c r="AI486" s="22"/>
      <c r="AJ486" s="6"/>
      <c r="AK486" s="7"/>
    </row>
    <row r="487" spans="1:37" s="3" customFormat="1" x14ac:dyDescent="0.25">
      <c r="A487" s="10"/>
      <c r="P487" s="10"/>
      <c r="AH487" s="22"/>
      <c r="AI487" s="22"/>
      <c r="AJ487" s="6"/>
      <c r="AK487" s="7"/>
    </row>
    <row r="488" spans="1:37" s="3" customFormat="1" x14ac:dyDescent="0.25">
      <c r="A488" s="10"/>
      <c r="P488" s="10"/>
      <c r="AH488" s="22"/>
      <c r="AI488" s="22"/>
      <c r="AJ488" s="6"/>
      <c r="AK488" s="7"/>
    </row>
    <row r="489" spans="1:37" s="3" customFormat="1" x14ac:dyDescent="0.25">
      <c r="A489" s="10"/>
      <c r="P489" s="10"/>
      <c r="AH489" s="22"/>
      <c r="AI489" s="22"/>
      <c r="AJ489" s="6"/>
      <c r="AK489" s="7"/>
    </row>
    <row r="490" spans="1:37" s="3" customFormat="1" x14ac:dyDescent="0.25">
      <c r="A490" s="10"/>
      <c r="P490" s="10"/>
      <c r="AH490" s="22"/>
      <c r="AI490" s="22"/>
      <c r="AJ490" s="6"/>
      <c r="AK490" s="7"/>
    </row>
    <row r="491" spans="1:37" s="3" customFormat="1" x14ac:dyDescent="0.25">
      <c r="A491" s="10"/>
      <c r="P491" s="10"/>
      <c r="AH491" s="22"/>
      <c r="AI491" s="22"/>
      <c r="AJ491" s="6"/>
      <c r="AK491" s="7"/>
    </row>
    <row r="492" spans="1:37" s="3" customFormat="1" x14ac:dyDescent="0.25">
      <c r="A492" s="10"/>
      <c r="P492" s="10"/>
      <c r="AH492" s="22"/>
      <c r="AI492" s="22"/>
      <c r="AJ492" s="6"/>
      <c r="AK492" s="7"/>
    </row>
    <row r="493" spans="1:37" s="3" customFormat="1" x14ac:dyDescent="0.25">
      <c r="A493" s="10"/>
      <c r="P493" s="10"/>
      <c r="AH493" s="22"/>
      <c r="AI493" s="22"/>
      <c r="AJ493" s="6"/>
      <c r="AK493" s="7"/>
    </row>
    <row r="494" spans="1:37" s="3" customFormat="1" x14ac:dyDescent="0.25">
      <c r="A494" s="10"/>
      <c r="P494" s="10"/>
      <c r="AH494" s="22"/>
      <c r="AI494" s="22"/>
      <c r="AJ494" s="6"/>
      <c r="AK494" s="7"/>
    </row>
    <row r="495" spans="1:37" s="3" customFormat="1" x14ac:dyDescent="0.25">
      <c r="A495" s="10"/>
      <c r="P495" s="10"/>
      <c r="AH495" s="22"/>
      <c r="AI495" s="22"/>
      <c r="AJ495" s="6"/>
      <c r="AK495" s="7"/>
    </row>
    <row r="496" spans="1:37" s="3" customFormat="1" x14ac:dyDescent="0.25">
      <c r="A496" s="10"/>
      <c r="P496" s="10"/>
      <c r="AH496" s="22"/>
      <c r="AI496" s="22"/>
      <c r="AJ496" s="6"/>
      <c r="AK496" s="7"/>
    </row>
    <row r="497" spans="1:37" s="3" customFormat="1" x14ac:dyDescent="0.25">
      <c r="A497" s="10"/>
      <c r="P497" s="10"/>
      <c r="AH497" s="22"/>
      <c r="AI497" s="22"/>
      <c r="AJ497" s="6"/>
      <c r="AK497" s="7"/>
    </row>
    <row r="498" spans="1:37" s="3" customFormat="1" x14ac:dyDescent="0.25">
      <c r="A498" s="10"/>
      <c r="P498" s="10"/>
      <c r="AH498" s="22"/>
      <c r="AI498" s="22"/>
      <c r="AJ498" s="6"/>
      <c r="AK498" s="7"/>
    </row>
    <row r="499" spans="1:37" s="3" customFormat="1" x14ac:dyDescent="0.25">
      <c r="A499" s="10"/>
      <c r="P499" s="10"/>
      <c r="AH499" s="22"/>
      <c r="AI499" s="22"/>
      <c r="AJ499" s="6"/>
      <c r="AK499" s="7"/>
    </row>
    <row r="500" spans="1:37" s="3" customFormat="1" x14ac:dyDescent="0.25">
      <c r="A500" s="10"/>
      <c r="P500" s="10"/>
      <c r="AH500" s="22"/>
      <c r="AI500" s="22"/>
      <c r="AJ500" s="6"/>
      <c r="AK500" s="7"/>
    </row>
    <row r="501" spans="1:37" s="3" customFormat="1" x14ac:dyDescent="0.25">
      <c r="A501" s="10"/>
      <c r="P501" s="10"/>
      <c r="AH501" s="22"/>
      <c r="AI501" s="22"/>
      <c r="AJ501" s="6"/>
      <c r="AK501" s="7"/>
    </row>
    <row r="502" spans="1:37" s="3" customFormat="1" x14ac:dyDescent="0.25">
      <c r="A502" s="10"/>
      <c r="P502" s="10"/>
      <c r="AH502" s="22"/>
      <c r="AI502" s="22"/>
      <c r="AJ502" s="6"/>
      <c r="AK502" s="7"/>
    </row>
    <row r="503" spans="1:37" s="3" customFormat="1" x14ac:dyDescent="0.25">
      <c r="A503" s="10"/>
      <c r="P503" s="10"/>
      <c r="AH503" s="22"/>
      <c r="AI503" s="22"/>
      <c r="AJ503" s="6"/>
      <c r="AK503" s="7"/>
    </row>
    <row r="504" spans="1:37" s="3" customFormat="1" x14ac:dyDescent="0.25">
      <c r="A504" s="10"/>
      <c r="P504" s="10"/>
      <c r="AH504" s="22"/>
      <c r="AI504" s="22"/>
      <c r="AJ504" s="6"/>
      <c r="AK504" s="7"/>
    </row>
    <row r="505" spans="1:37" s="3" customFormat="1" x14ac:dyDescent="0.25">
      <c r="A505" s="10"/>
      <c r="P505" s="10"/>
      <c r="AH505" s="22"/>
      <c r="AI505" s="22"/>
      <c r="AJ505" s="6"/>
      <c r="AK505" s="7"/>
    </row>
    <row r="506" spans="1:37" s="3" customFormat="1" x14ac:dyDescent="0.25">
      <c r="A506" s="10"/>
      <c r="P506" s="10"/>
      <c r="AH506" s="22"/>
      <c r="AI506" s="22"/>
      <c r="AJ506" s="6"/>
      <c r="AK506" s="7"/>
    </row>
    <row r="507" spans="1:37" s="3" customFormat="1" x14ac:dyDescent="0.25">
      <c r="A507" s="10"/>
      <c r="P507" s="10"/>
      <c r="AH507" s="22"/>
      <c r="AI507" s="22"/>
      <c r="AJ507" s="6"/>
      <c r="AK507" s="7"/>
    </row>
    <row r="508" spans="1:37" s="3" customFormat="1" x14ac:dyDescent="0.25">
      <c r="A508" s="10"/>
      <c r="P508" s="10"/>
      <c r="AH508" s="22"/>
      <c r="AI508" s="22"/>
      <c r="AJ508" s="6"/>
      <c r="AK508" s="7"/>
    </row>
    <row r="509" spans="1:37" s="3" customFormat="1" x14ac:dyDescent="0.25">
      <c r="A509" s="10"/>
      <c r="P509" s="10"/>
      <c r="AH509" s="22"/>
      <c r="AI509" s="22"/>
      <c r="AJ509" s="6"/>
      <c r="AK509" s="7"/>
    </row>
    <row r="510" spans="1:37" s="3" customFormat="1" x14ac:dyDescent="0.25">
      <c r="A510" s="10"/>
      <c r="P510" s="10"/>
      <c r="AH510" s="22"/>
      <c r="AI510" s="22"/>
      <c r="AJ510" s="6"/>
      <c r="AK510" s="7"/>
    </row>
    <row r="511" spans="1:37" s="3" customFormat="1" x14ac:dyDescent="0.25">
      <c r="A511" s="10"/>
      <c r="P511" s="10"/>
      <c r="AH511" s="22"/>
      <c r="AI511" s="22"/>
      <c r="AJ511" s="6"/>
      <c r="AK511" s="7"/>
    </row>
    <row r="512" spans="1:37" s="3" customFormat="1" x14ac:dyDescent="0.25">
      <c r="A512" s="10"/>
      <c r="P512" s="10"/>
      <c r="AH512" s="22"/>
      <c r="AI512" s="22"/>
      <c r="AJ512" s="6"/>
      <c r="AK512" s="7"/>
    </row>
    <row r="513" spans="1:37" s="3" customFormat="1" x14ac:dyDescent="0.25">
      <c r="A513" s="10"/>
      <c r="P513" s="10"/>
      <c r="AH513" s="22"/>
      <c r="AI513" s="22"/>
      <c r="AJ513" s="6"/>
      <c r="AK513" s="7"/>
    </row>
    <row r="514" spans="1:37" s="3" customFormat="1" x14ac:dyDescent="0.25">
      <c r="A514" s="10"/>
      <c r="P514" s="10"/>
      <c r="AH514" s="22"/>
      <c r="AI514" s="22"/>
      <c r="AJ514" s="6"/>
      <c r="AK514" s="7"/>
    </row>
    <row r="515" spans="1:37" s="3" customFormat="1" x14ac:dyDescent="0.25">
      <c r="A515" s="10"/>
      <c r="P515" s="10"/>
      <c r="AH515" s="22"/>
      <c r="AI515" s="22"/>
      <c r="AJ515" s="6"/>
      <c r="AK515" s="7"/>
    </row>
    <row r="516" spans="1:37" s="3" customFormat="1" x14ac:dyDescent="0.25">
      <c r="A516" s="10"/>
      <c r="P516" s="10"/>
      <c r="AH516" s="22"/>
      <c r="AI516" s="22"/>
      <c r="AJ516" s="6"/>
      <c r="AK516" s="7"/>
    </row>
    <row r="517" spans="1:37" s="3" customFormat="1" x14ac:dyDescent="0.25">
      <c r="A517" s="10"/>
      <c r="P517" s="10"/>
      <c r="AH517" s="22"/>
      <c r="AI517" s="22"/>
      <c r="AJ517" s="6"/>
      <c r="AK517" s="7"/>
    </row>
    <row r="518" spans="1:37" s="3" customFormat="1" x14ac:dyDescent="0.25">
      <c r="A518" s="10"/>
      <c r="P518" s="10"/>
      <c r="AH518" s="22"/>
      <c r="AI518" s="22"/>
      <c r="AJ518" s="6"/>
      <c r="AK518" s="7"/>
    </row>
    <row r="519" spans="1:37" s="3" customFormat="1" x14ac:dyDescent="0.25">
      <c r="A519" s="10"/>
      <c r="P519" s="10"/>
      <c r="AH519" s="22"/>
      <c r="AI519" s="22"/>
      <c r="AJ519" s="6"/>
      <c r="AK519" s="7"/>
    </row>
    <row r="520" spans="1:37" s="3" customFormat="1" x14ac:dyDescent="0.25">
      <c r="A520" s="10"/>
      <c r="P520" s="10"/>
      <c r="AH520" s="22"/>
      <c r="AI520" s="22"/>
      <c r="AJ520" s="6"/>
      <c r="AK520" s="7"/>
    </row>
    <row r="521" spans="1:37" s="3" customFormat="1" x14ac:dyDescent="0.25">
      <c r="A521" s="10"/>
      <c r="P521" s="10"/>
      <c r="AH521" s="22"/>
      <c r="AI521" s="22"/>
      <c r="AJ521" s="6"/>
      <c r="AK521" s="7"/>
    </row>
    <row r="522" spans="1:37" s="3" customFormat="1" x14ac:dyDescent="0.25">
      <c r="A522" s="10"/>
      <c r="P522" s="10"/>
      <c r="AH522" s="22"/>
      <c r="AI522" s="22"/>
      <c r="AJ522" s="6"/>
      <c r="AK522" s="7"/>
    </row>
    <row r="523" spans="1:37" s="3" customFormat="1" x14ac:dyDescent="0.25">
      <c r="A523" s="10"/>
      <c r="P523" s="10"/>
      <c r="AH523" s="22"/>
      <c r="AI523" s="22"/>
      <c r="AJ523" s="6"/>
      <c r="AK523" s="7"/>
    </row>
    <row r="524" spans="1:37" s="3" customFormat="1" x14ac:dyDescent="0.25">
      <c r="A524" s="10"/>
      <c r="P524" s="10"/>
      <c r="AH524" s="22"/>
      <c r="AI524" s="22"/>
      <c r="AJ524" s="6"/>
      <c r="AK524" s="7"/>
    </row>
    <row r="525" spans="1:37" s="3" customFormat="1" x14ac:dyDescent="0.25">
      <c r="A525" s="10"/>
      <c r="P525" s="10"/>
      <c r="AH525" s="22"/>
      <c r="AI525" s="22"/>
      <c r="AJ525" s="6"/>
      <c r="AK525" s="7"/>
    </row>
    <row r="526" spans="1:37" s="3" customFormat="1" x14ac:dyDescent="0.25">
      <c r="A526" s="10"/>
      <c r="P526" s="10"/>
      <c r="AH526" s="22"/>
      <c r="AI526" s="22"/>
      <c r="AJ526" s="6"/>
      <c r="AK526" s="7"/>
    </row>
    <row r="527" spans="1:37" s="3" customFormat="1" x14ac:dyDescent="0.25">
      <c r="A527" s="10"/>
      <c r="P527" s="10"/>
      <c r="AH527" s="22"/>
      <c r="AI527" s="22"/>
      <c r="AJ527" s="6"/>
      <c r="AK527" s="7"/>
    </row>
    <row r="528" spans="1:37" s="3" customFormat="1" x14ac:dyDescent="0.25">
      <c r="A528" s="10"/>
      <c r="P528" s="10"/>
      <c r="AH528" s="22"/>
      <c r="AI528" s="22"/>
      <c r="AJ528" s="6"/>
      <c r="AK528" s="7"/>
    </row>
    <row r="529" spans="1:37" s="3" customFormat="1" x14ac:dyDescent="0.25">
      <c r="A529" s="10"/>
      <c r="P529" s="10"/>
      <c r="AH529" s="22"/>
      <c r="AI529" s="22"/>
      <c r="AJ529" s="6"/>
      <c r="AK529" s="7"/>
    </row>
    <row r="530" spans="1:37" s="3" customFormat="1" x14ac:dyDescent="0.25">
      <c r="A530" s="10"/>
      <c r="P530" s="10"/>
      <c r="AH530" s="22"/>
      <c r="AI530" s="22"/>
      <c r="AJ530" s="6"/>
      <c r="AK530" s="7"/>
    </row>
    <row r="531" spans="1:37" s="3" customFormat="1" x14ac:dyDescent="0.25">
      <c r="A531" s="10"/>
      <c r="P531" s="10"/>
      <c r="AH531" s="22"/>
      <c r="AI531" s="22"/>
      <c r="AJ531" s="6"/>
      <c r="AK531" s="7"/>
    </row>
    <row r="532" spans="1:37" s="3" customFormat="1" x14ac:dyDescent="0.25">
      <c r="A532" s="10"/>
      <c r="P532" s="10"/>
      <c r="AH532" s="22"/>
      <c r="AI532" s="22"/>
      <c r="AJ532" s="6"/>
      <c r="AK532" s="7"/>
    </row>
    <row r="533" spans="1:37" s="3" customFormat="1" x14ac:dyDescent="0.25">
      <c r="A533" s="10"/>
      <c r="P533" s="10"/>
      <c r="AH533" s="22"/>
      <c r="AI533" s="22"/>
      <c r="AJ533" s="6"/>
      <c r="AK533" s="7"/>
    </row>
    <row r="534" spans="1:37" s="3" customFormat="1" x14ac:dyDescent="0.25">
      <c r="A534" s="10"/>
      <c r="P534" s="10"/>
      <c r="AH534" s="22"/>
      <c r="AI534" s="22"/>
      <c r="AJ534" s="6"/>
      <c r="AK534" s="7"/>
    </row>
    <row r="535" spans="1:37" s="3" customFormat="1" x14ac:dyDescent="0.25">
      <c r="A535" s="10"/>
      <c r="P535" s="10"/>
      <c r="AH535" s="22"/>
      <c r="AI535" s="22"/>
      <c r="AJ535" s="6"/>
      <c r="AK535" s="7"/>
    </row>
    <row r="536" spans="1:37" s="3" customFormat="1" x14ac:dyDescent="0.25">
      <c r="A536" s="10"/>
      <c r="P536" s="10"/>
      <c r="AH536" s="22"/>
      <c r="AI536" s="22"/>
      <c r="AJ536" s="6"/>
      <c r="AK536" s="7"/>
    </row>
    <row r="537" spans="1:37" s="3" customFormat="1" x14ac:dyDescent="0.25">
      <c r="A537" s="10"/>
      <c r="P537" s="10"/>
      <c r="AH537" s="22"/>
      <c r="AI537" s="22"/>
      <c r="AJ537" s="6"/>
      <c r="AK537" s="7"/>
    </row>
    <row r="538" spans="1:37" s="3" customFormat="1" x14ac:dyDescent="0.25">
      <c r="A538" s="10"/>
      <c r="P538" s="10"/>
      <c r="AH538" s="22"/>
      <c r="AI538" s="22"/>
      <c r="AJ538" s="6"/>
      <c r="AK538" s="7"/>
    </row>
    <row r="539" spans="1:37" s="3" customFormat="1" x14ac:dyDescent="0.25">
      <c r="A539" s="10"/>
      <c r="P539" s="10"/>
      <c r="AH539" s="22"/>
      <c r="AI539" s="22"/>
      <c r="AJ539" s="6"/>
      <c r="AK539" s="7"/>
    </row>
    <row r="540" spans="1:37" s="3" customFormat="1" x14ac:dyDescent="0.25">
      <c r="A540" s="10"/>
      <c r="P540" s="10"/>
      <c r="AH540" s="22"/>
      <c r="AI540" s="22"/>
      <c r="AJ540" s="6"/>
      <c r="AK540" s="7"/>
    </row>
    <row r="541" spans="1:37" s="3" customFormat="1" x14ac:dyDescent="0.25">
      <c r="A541" s="10"/>
      <c r="P541" s="10"/>
      <c r="AH541" s="22"/>
      <c r="AI541" s="22"/>
      <c r="AJ541" s="6"/>
      <c r="AK541" s="7"/>
    </row>
    <row r="542" spans="1:37" s="3" customFormat="1" x14ac:dyDescent="0.25">
      <c r="A542" s="10"/>
      <c r="P542" s="10"/>
      <c r="AH542" s="22"/>
      <c r="AI542" s="22"/>
      <c r="AJ542" s="6"/>
      <c r="AK542" s="7"/>
    </row>
    <row r="543" spans="1:37" s="3" customFormat="1" x14ac:dyDescent="0.25">
      <c r="A543" s="10"/>
      <c r="P543" s="10"/>
      <c r="AH543" s="22"/>
      <c r="AI543" s="22"/>
      <c r="AJ543" s="6"/>
      <c r="AK543" s="7"/>
    </row>
    <row r="544" spans="1:37" s="3" customFormat="1" x14ac:dyDescent="0.25">
      <c r="A544" s="10"/>
      <c r="P544" s="10"/>
      <c r="AH544" s="22"/>
      <c r="AI544" s="22"/>
      <c r="AJ544" s="6"/>
      <c r="AK544" s="7"/>
    </row>
    <row r="545" spans="1:37" s="3" customFormat="1" x14ac:dyDescent="0.25">
      <c r="A545" s="10"/>
      <c r="P545" s="10"/>
      <c r="AH545" s="22"/>
      <c r="AI545" s="22"/>
      <c r="AJ545" s="6"/>
      <c r="AK545" s="7"/>
    </row>
    <row r="546" spans="1:37" s="3" customFormat="1" x14ac:dyDescent="0.25">
      <c r="A546" s="10"/>
      <c r="P546" s="10"/>
      <c r="AH546" s="22"/>
      <c r="AI546" s="22"/>
      <c r="AJ546" s="6"/>
      <c r="AK546" s="7"/>
    </row>
    <row r="547" spans="1:37" s="3" customFormat="1" x14ac:dyDescent="0.25">
      <c r="A547" s="10"/>
      <c r="P547" s="10"/>
      <c r="AH547" s="22"/>
      <c r="AI547" s="22"/>
      <c r="AJ547" s="6"/>
      <c r="AK547" s="7"/>
    </row>
    <row r="548" spans="1:37" s="3" customFormat="1" x14ac:dyDescent="0.25">
      <c r="A548" s="10"/>
      <c r="P548" s="10"/>
      <c r="AH548" s="22"/>
      <c r="AI548" s="22"/>
      <c r="AJ548" s="6"/>
      <c r="AK548" s="7"/>
    </row>
    <row r="549" spans="1:37" s="3" customFormat="1" x14ac:dyDescent="0.25">
      <c r="A549" s="10"/>
      <c r="P549" s="10"/>
      <c r="AH549" s="22"/>
      <c r="AI549" s="22"/>
      <c r="AJ549" s="6"/>
      <c r="AK549" s="7"/>
    </row>
    <row r="550" spans="1:37" s="3" customFormat="1" x14ac:dyDescent="0.25">
      <c r="A550" s="10"/>
      <c r="P550" s="10"/>
      <c r="AH550" s="22"/>
      <c r="AI550" s="22"/>
      <c r="AJ550" s="6"/>
      <c r="AK550" s="7"/>
    </row>
    <row r="551" spans="1:37" s="3" customFormat="1" x14ac:dyDescent="0.25">
      <c r="A551" s="10"/>
      <c r="P551" s="10"/>
      <c r="AH551" s="22"/>
      <c r="AI551" s="22"/>
      <c r="AJ551" s="6"/>
      <c r="AK551" s="7"/>
    </row>
    <row r="552" spans="1:37" s="3" customFormat="1" x14ac:dyDescent="0.25">
      <c r="A552" s="10"/>
      <c r="P552" s="10"/>
      <c r="AH552" s="22"/>
      <c r="AI552" s="22"/>
      <c r="AJ552" s="6"/>
      <c r="AK552" s="7"/>
    </row>
    <row r="553" spans="1:37" s="3" customFormat="1" x14ac:dyDescent="0.25">
      <c r="A553" s="10"/>
      <c r="P553" s="10"/>
      <c r="AH553" s="22"/>
      <c r="AI553" s="22"/>
      <c r="AJ553" s="6"/>
      <c r="AK553" s="7"/>
    </row>
    <row r="554" spans="1:37" s="3" customFormat="1" x14ac:dyDescent="0.25">
      <c r="A554" s="10"/>
      <c r="P554" s="10"/>
      <c r="AH554" s="22"/>
      <c r="AI554" s="22"/>
      <c r="AJ554" s="6"/>
      <c r="AK554" s="7"/>
    </row>
    <row r="555" spans="1:37" s="3" customFormat="1" x14ac:dyDescent="0.25">
      <c r="A555" s="10"/>
      <c r="P555" s="10"/>
      <c r="AH555" s="22"/>
      <c r="AI555" s="22"/>
      <c r="AJ555" s="6"/>
      <c r="AK555" s="7"/>
    </row>
    <row r="556" spans="1:37" s="3" customFormat="1" x14ac:dyDescent="0.25">
      <c r="A556" s="10"/>
      <c r="P556" s="10"/>
      <c r="AH556" s="22"/>
      <c r="AI556" s="22"/>
      <c r="AJ556" s="6"/>
      <c r="AK556" s="7"/>
    </row>
    <row r="557" spans="1:37" s="3" customFormat="1" x14ac:dyDescent="0.25">
      <c r="A557" s="10"/>
      <c r="P557" s="10"/>
      <c r="AH557" s="22"/>
      <c r="AI557" s="22"/>
      <c r="AJ557" s="6"/>
      <c r="AK557" s="7"/>
    </row>
    <row r="558" spans="1:37" s="3" customFormat="1" x14ac:dyDescent="0.25">
      <c r="A558" s="10"/>
      <c r="P558" s="10"/>
      <c r="AH558" s="22"/>
      <c r="AI558" s="22"/>
      <c r="AJ558" s="6"/>
      <c r="AK558" s="7"/>
    </row>
    <row r="559" spans="1:37" s="3" customFormat="1" x14ac:dyDescent="0.25">
      <c r="A559" s="10"/>
      <c r="P559" s="10"/>
      <c r="AH559" s="22"/>
      <c r="AI559" s="22"/>
      <c r="AJ559" s="6"/>
      <c r="AK559" s="7"/>
    </row>
    <row r="560" spans="1:37" s="3" customFormat="1" x14ac:dyDescent="0.25">
      <c r="A560" s="10"/>
      <c r="P560" s="10"/>
      <c r="AH560" s="22"/>
      <c r="AI560" s="22"/>
      <c r="AJ560" s="6"/>
      <c r="AK560" s="7"/>
    </row>
    <row r="561" spans="1:37" s="3" customFormat="1" x14ac:dyDescent="0.25">
      <c r="A561" s="10"/>
      <c r="P561" s="10"/>
      <c r="AH561" s="22"/>
      <c r="AI561" s="22"/>
      <c r="AJ561" s="6"/>
      <c r="AK561" s="7"/>
    </row>
    <row r="562" spans="1:37" s="3" customFormat="1" x14ac:dyDescent="0.25">
      <c r="A562" s="10"/>
      <c r="P562" s="10"/>
      <c r="AH562" s="22"/>
      <c r="AI562" s="22"/>
      <c r="AJ562" s="6"/>
      <c r="AK562" s="7"/>
    </row>
    <row r="563" spans="1:37" s="3" customFormat="1" x14ac:dyDescent="0.25">
      <c r="A563" s="10"/>
      <c r="P563" s="10"/>
      <c r="AH563" s="22"/>
      <c r="AI563" s="22"/>
      <c r="AJ563" s="6"/>
      <c r="AK563" s="7"/>
    </row>
    <row r="564" spans="1:37" s="3" customFormat="1" x14ac:dyDescent="0.25">
      <c r="A564" s="10"/>
      <c r="P564" s="10"/>
      <c r="AH564" s="22"/>
      <c r="AI564" s="22"/>
      <c r="AJ564" s="6"/>
      <c r="AK564" s="7"/>
    </row>
    <row r="565" spans="1:37" s="3" customFormat="1" x14ac:dyDescent="0.25">
      <c r="A565" s="10"/>
      <c r="P565" s="10"/>
      <c r="AH565" s="22"/>
      <c r="AI565" s="22"/>
      <c r="AJ565" s="6"/>
      <c r="AK565" s="7"/>
    </row>
    <row r="566" spans="1:37" s="3" customFormat="1" x14ac:dyDescent="0.25">
      <c r="A566" s="10"/>
      <c r="P566" s="10"/>
      <c r="AH566" s="22"/>
      <c r="AI566" s="22"/>
      <c r="AJ566" s="6"/>
      <c r="AK566" s="7"/>
    </row>
    <row r="567" spans="1:37" s="3" customFormat="1" x14ac:dyDescent="0.25">
      <c r="A567" s="10"/>
      <c r="P567" s="10"/>
      <c r="AH567" s="22"/>
      <c r="AI567" s="22"/>
      <c r="AJ567" s="6"/>
      <c r="AK567" s="7"/>
    </row>
    <row r="568" spans="1:37" s="3" customFormat="1" x14ac:dyDescent="0.25">
      <c r="A568" s="10"/>
      <c r="P568" s="10"/>
      <c r="AH568" s="22"/>
      <c r="AI568" s="22"/>
      <c r="AJ568" s="6"/>
      <c r="AK568" s="7"/>
    </row>
    <row r="569" spans="1:37" s="3" customFormat="1" x14ac:dyDescent="0.25">
      <c r="A569" s="10"/>
      <c r="P569" s="10"/>
      <c r="AH569" s="22"/>
      <c r="AI569" s="22"/>
      <c r="AJ569" s="6"/>
      <c r="AK569" s="7"/>
    </row>
    <row r="570" spans="1:37" s="3" customFormat="1" x14ac:dyDescent="0.25">
      <c r="A570" s="10"/>
      <c r="P570" s="10"/>
      <c r="AH570" s="22"/>
      <c r="AI570" s="22"/>
      <c r="AJ570" s="6"/>
      <c r="AK570" s="7"/>
    </row>
    <row r="571" spans="1:37" s="3" customFormat="1" x14ac:dyDescent="0.25">
      <c r="A571" s="10"/>
      <c r="P571" s="10"/>
      <c r="AH571" s="22"/>
      <c r="AI571" s="22"/>
      <c r="AJ571" s="6"/>
      <c r="AK571" s="7"/>
    </row>
    <row r="572" spans="1:37" s="3" customFormat="1" x14ac:dyDescent="0.25">
      <c r="A572" s="10"/>
      <c r="P572" s="10"/>
      <c r="AH572" s="22"/>
      <c r="AI572" s="22"/>
      <c r="AJ572" s="6"/>
      <c r="AK572" s="7"/>
    </row>
    <row r="573" spans="1:37" s="3" customFormat="1" x14ac:dyDescent="0.25">
      <c r="A573" s="10"/>
      <c r="P573" s="10"/>
      <c r="AH573" s="22"/>
      <c r="AI573" s="22"/>
      <c r="AJ573" s="6"/>
      <c r="AK573" s="7"/>
    </row>
    <row r="574" spans="1:37" s="3" customFormat="1" x14ac:dyDescent="0.25">
      <c r="A574" s="10"/>
      <c r="P574" s="10"/>
      <c r="AH574" s="22"/>
      <c r="AI574" s="22"/>
      <c r="AJ574" s="6"/>
      <c r="AK574" s="7"/>
    </row>
    <row r="575" spans="1:37" s="3" customFormat="1" x14ac:dyDescent="0.25">
      <c r="A575" s="10"/>
      <c r="P575" s="10"/>
      <c r="AH575" s="22"/>
      <c r="AI575" s="22"/>
      <c r="AJ575" s="6"/>
      <c r="AK575" s="7"/>
    </row>
    <row r="576" spans="1:37" s="3" customFormat="1" x14ac:dyDescent="0.25">
      <c r="A576" s="10"/>
      <c r="P576" s="10"/>
      <c r="AH576" s="22"/>
      <c r="AI576" s="22"/>
      <c r="AJ576" s="6"/>
      <c r="AK576" s="7"/>
    </row>
    <row r="577" spans="1:37" s="3" customFormat="1" x14ac:dyDescent="0.25">
      <c r="A577" s="10"/>
      <c r="P577" s="10"/>
      <c r="AH577" s="22"/>
      <c r="AI577" s="22"/>
      <c r="AJ577" s="6"/>
      <c r="AK577" s="7"/>
    </row>
    <row r="578" spans="1:37" s="3" customFormat="1" x14ac:dyDescent="0.25">
      <c r="A578" s="10"/>
      <c r="P578" s="10"/>
      <c r="AH578" s="22"/>
      <c r="AI578" s="22"/>
      <c r="AJ578" s="6"/>
      <c r="AK578" s="7"/>
    </row>
    <row r="579" spans="1:37" s="3" customFormat="1" x14ac:dyDescent="0.25">
      <c r="A579" s="10"/>
      <c r="P579" s="10"/>
      <c r="AH579" s="22"/>
      <c r="AI579" s="22"/>
      <c r="AJ579" s="6"/>
      <c r="AK579" s="7"/>
    </row>
    <row r="580" spans="1:37" s="3" customFormat="1" x14ac:dyDescent="0.25">
      <c r="A580" s="10"/>
      <c r="P580" s="10"/>
      <c r="AH580" s="22"/>
      <c r="AI580" s="22"/>
      <c r="AJ580" s="6"/>
      <c r="AK580" s="7"/>
    </row>
    <row r="581" spans="1:37" s="3" customFormat="1" x14ac:dyDescent="0.25">
      <c r="A581" s="10"/>
      <c r="P581" s="10"/>
      <c r="AH581" s="22"/>
      <c r="AI581" s="22"/>
      <c r="AJ581" s="6"/>
      <c r="AK581" s="7"/>
    </row>
    <row r="582" spans="1:37" s="3" customFormat="1" x14ac:dyDescent="0.25">
      <c r="A582" s="10"/>
      <c r="P582" s="10"/>
      <c r="AH582" s="22"/>
      <c r="AI582" s="22"/>
      <c r="AJ582" s="6"/>
      <c r="AK582" s="7"/>
    </row>
    <row r="583" spans="1:37" s="3" customFormat="1" x14ac:dyDescent="0.25">
      <c r="A583" s="10"/>
      <c r="P583" s="10"/>
      <c r="AH583" s="22"/>
      <c r="AI583" s="22"/>
      <c r="AJ583" s="6"/>
      <c r="AK583" s="7"/>
    </row>
    <row r="584" spans="1:37" s="3" customFormat="1" x14ac:dyDescent="0.25">
      <c r="A584" s="10"/>
      <c r="P584" s="10"/>
      <c r="AH584" s="22"/>
      <c r="AI584" s="22"/>
      <c r="AJ584" s="6"/>
      <c r="AK584" s="7"/>
    </row>
    <row r="585" spans="1:37" s="3" customFormat="1" x14ac:dyDescent="0.25">
      <c r="A585" s="10"/>
      <c r="P585" s="10"/>
      <c r="AH585" s="22"/>
      <c r="AI585" s="22"/>
      <c r="AJ585" s="6"/>
      <c r="AK585" s="7"/>
    </row>
    <row r="586" spans="1:37" s="3" customFormat="1" x14ac:dyDescent="0.25">
      <c r="A586" s="10"/>
      <c r="P586" s="10"/>
      <c r="AH586" s="22"/>
      <c r="AI586" s="22"/>
      <c r="AJ586" s="6"/>
      <c r="AK586" s="7"/>
    </row>
    <row r="587" spans="1:37" s="3" customFormat="1" x14ac:dyDescent="0.25">
      <c r="A587" s="10"/>
      <c r="P587" s="10"/>
      <c r="AH587" s="22"/>
      <c r="AI587" s="22"/>
      <c r="AJ587" s="6"/>
      <c r="AK587" s="7"/>
    </row>
    <row r="588" spans="1:37" s="3" customFormat="1" x14ac:dyDescent="0.25">
      <c r="A588" s="10"/>
      <c r="P588" s="10"/>
      <c r="AH588" s="22"/>
      <c r="AI588" s="22"/>
      <c r="AJ588" s="6"/>
      <c r="AK588" s="7"/>
    </row>
    <row r="589" spans="1:37" s="3" customFormat="1" x14ac:dyDescent="0.25">
      <c r="A589" s="10"/>
      <c r="P589" s="10"/>
      <c r="AH589" s="22"/>
      <c r="AI589" s="22"/>
      <c r="AJ589" s="6"/>
      <c r="AK589" s="7"/>
    </row>
    <row r="590" spans="1:37" s="3" customFormat="1" x14ac:dyDescent="0.25">
      <c r="A590" s="10"/>
      <c r="P590" s="10"/>
      <c r="AH590" s="22"/>
      <c r="AI590" s="22"/>
      <c r="AJ590" s="6"/>
      <c r="AK590" s="7"/>
    </row>
    <row r="591" spans="1:37" s="3" customFormat="1" x14ac:dyDescent="0.25">
      <c r="A591" s="10"/>
      <c r="P591" s="10"/>
      <c r="AH591" s="22"/>
      <c r="AI591" s="22"/>
      <c r="AJ591" s="6"/>
      <c r="AK591" s="7"/>
    </row>
    <row r="592" spans="1:37" s="3" customFormat="1" x14ac:dyDescent="0.25">
      <c r="A592" s="10"/>
      <c r="P592" s="10"/>
      <c r="AH592" s="22"/>
      <c r="AI592" s="22"/>
      <c r="AJ592" s="6"/>
      <c r="AK592" s="7"/>
    </row>
    <row r="593" spans="1:37" s="3" customFormat="1" x14ac:dyDescent="0.25">
      <c r="A593" s="10"/>
      <c r="P593" s="10"/>
      <c r="AH593" s="22"/>
      <c r="AI593" s="22"/>
      <c r="AJ593" s="6"/>
      <c r="AK593" s="7"/>
    </row>
    <row r="594" spans="1:37" s="3" customFormat="1" x14ac:dyDescent="0.25">
      <c r="A594" s="10"/>
      <c r="P594" s="10"/>
      <c r="AH594" s="22"/>
      <c r="AI594" s="22"/>
      <c r="AJ594" s="6"/>
      <c r="AK594" s="7"/>
    </row>
    <row r="595" spans="1:37" s="3" customFormat="1" x14ac:dyDescent="0.25">
      <c r="A595" s="10"/>
      <c r="P595" s="10"/>
      <c r="AH595" s="22"/>
      <c r="AI595" s="22"/>
      <c r="AJ595" s="6"/>
      <c r="AK595" s="7"/>
    </row>
    <row r="596" spans="1:37" s="3" customFormat="1" x14ac:dyDescent="0.25">
      <c r="A596" s="10"/>
      <c r="P596" s="10"/>
      <c r="AH596" s="22"/>
      <c r="AI596" s="22"/>
      <c r="AJ596" s="6"/>
      <c r="AK596" s="7"/>
    </row>
    <row r="597" spans="1:37" s="3" customFormat="1" x14ac:dyDescent="0.25">
      <c r="A597" s="10"/>
      <c r="P597" s="10"/>
      <c r="AH597" s="22"/>
      <c r="AI597" s="22"/>
      <c r="AJ597" s="6"/>
      <c r="AK597" s="7"/>
    </row>
    <row r="598" spans="1:37" s="3" customFormat="1" x14ac:dyDescent="0.25">
      <c r="A598" s="10"/>
      <c r="P598" s="10"/>
      <c r="AH598" s="22"/>
      <c r="AI598" s="22"/>
      <c r="AJ598" s="6"/>
      <c r="AK598" s="7"/>
    </row>
    <row r="599" spans="1:37" s="3" customFormat="1" x14ac:dyDescent="0.25">
      <c r="A599" s="10"/>
      <c r="P599" s="10"/>
      <c r="AH599" s="22"/>
      <c r="AI599" s="22"/>
      <c r="AJ599" s="6"/>
      <c r="AK599" s="7"/>
    </row>
    <row r="600" spans="1:37" s="3" customFormat="1" x14ac:dyDescent="0.25">
      <c r="A600" s="10"/>
      <c r="P600" s="10"/>
      <c r="AH600" s="22"/>
      <c r="AI600" s="22"/>
      <c r="AJ600" s="6"/>
      <c r="AK600" s="7"/>
    </row>
    <row r="601" spans="1:37" s="3" customFormat="1" x14ac:dyDescent="0.25">
      <c r="A601" s="10"/>
      <c r="P601" s="10"/>
      <c r="AH601" s="22"/>
      <c r="AI601" s="22"/>
      <c r="AJ601" s="6"/>
      <c r="AK601" s="7"/>
    </row>
    <row r="602" spans="1:37" s="3" customFormat="1" x14ac:dyDescent="0.25">
      <c r="A602" s="10"/>
      <c r="P602" s="10"/>
      <c r="AH602" s="22"/>
      <c r="AI602" s="22"/>
      <c r="AJ602" s="6"/>
      <c r="AK602" s="7"/>
    </row>
    <row r="603" spans="1:37" s="3" customFormat="1" x14ac:dyDescent="0.25">
      <c r="A603" s="10"/>
      <c r="P603" s="10"/>
      <c r="AH603" s="22"/>
      <c r="AI603" s="22"/>
      <c r="AJ603" s="6"/>
      <c r="AK603" s="7"/>
    </row>
    <row r="604" spans="1:37" s="3" customFormat="1" x14ac:dyDescent="0.25">
      <c r="A604" s="10"/>
      <c r="P604" s="10"/>
      <c r="AH604" s="22"/>
      <c r="AI604" s="22"/>
      <c r="AJ604" s="6"/>
      <c r="AK604" s="7"/>
    </row>
    <row r="605" spans="1:37" s="3" customFormat="1" x14ac:dyDescent="0.25">
      <c r="A605" s="10"/>
      <c r="P605" s="10"/>
      <c r="AH605" s="22"/>
      <c r="AI605" s="22"/>
      <c r="AJ605" s="6"/>
      <c r="AK605" s="7"/>
    </row>
    <row r="606" spans="1:37" s="3" customFormat="1" x14ac:dyDescent="0.25">
      <c r="A606" s="10"/>
      <c r="P606" s="10"/>
      <c r="AH606" s="22"/>
      <c r="AI606" s="22"/>
      <c r="AJ606" s="6"/>
      <c r="AK606" s="7"/>
    </row>
    <row r="607" spans="1:37" s="3" customFormat="1" x14ac:dyDescent="0.25">
      <c r="A607" s="10"/>
      <c r="P607" s="10"/>
      <c r="AH607" s="22"/>
      <c r="AI607" s="22"/>
      <c r="AJ607" s="6"/>
      <c r="AK607" s="7"/>
    </row>
    <row r="608" spans="1:37" s="3" customFormat="1" x14ac:dyDescent="0.25">
      <c r="A608" s="10"/>
      <c r="P608" s="10"/>
      <c r="AH608" s="22"/>
      <c r="AI608" s="22"/>
      <c r="AJ608" s="6"/>
      <c r="AK608" s="7"/>
    </row>
    <row r="609" spans="1:37" s="3" customFormat="1" x14ac:dyDescent="0.25">
      <c r="A609" s="10"/>
      <c r="P609" s="10"/>
      <c r="AH609" s="22"/>
      <c r="AI609" s="22"/>
      <c r="AJ609" s="6"/>
      <c r="AK609" s="7"/>
    </row>
    <row r="610" spans="1:37" s="3" customFormat="1" x14ac:dyDescent="0.25">
      <c r="A610" s="10"/>
      <c r="P610" s="10"/>
      <c r="AH610" s="22"/>
      <c r="AI610" s="22"/>
      <c r="AJ610" s="6"/>
      <c r="AK610" s="7"/>
    </row>
    <row r="611" spans="1:37" s="3" customFormat="1" x14ac:dyDescent="0.25">
      <c r="A611" s="10"/>
      <c r="P611" s="10"/>
      <c r="AH611" s="22"/>
      <c r="AI611" s="22"/>
      <c r="AJ611" s="6"/>
      <c r="AK611" s="7"/>
    </row>
    <row r="612" spans="1:37" s="3" customFormat="1" x14ac:dyDescent="0.25">
      <c r="A612" s="10"/>
      <c r="P612" s="10"/>
      <c r="AH612" s="22"/>
      <c r="AI612" s="22"/>
      <c r="AJ612" s="6"/>
      <c r="AK612" s="7"/>
    </row>
    <row r="613" spans="1:37" s="3" customFormat="1" x14ac:dyDescent="0.25">
      <c r="A613" s="10"/>
      <c r="P613" s="10"/>
      <c r="AH613" s="22"/>
      <c r="AI613" s="22"/>
      <c r="AJ613" s="6"/>
      <c r="AK613" s="7"/>
    </row>
    <row r="614" spans="1:37" s="3" customFormat="1" x14ac:dyDescent="0.25">
      <c r="A614" s="10"/>
      <c r="P614" s="10"/>
      <c r="AH614" s="22"/>
      <c r="AI614" s="22"/>
      <c r="AJ614" s="6"/>
      <c r="AK614" s="7"/>
    </row>
    <row r="615" spans="1:37" s="3" customFormat="1" x14ac:dyDescent="0.25">
      <c r="A615" s="10"/>
      <c r="P615" s="10"/>
      <c r="AH615" s="22"/>
      <c r="AI615" s="22"/>
      <c r="AJ615" s="6"/>
      <c r="AK615" s="7"/>
    </row>
    <row r="616" spans="1:37" s="3" customFormat="1" x14ac:dyDescent="0.25">
      <c r="A616" s="10"/>
      <c r="P616" s="10"/>
      <c r="AH616" s="22"/>
      <c r="AI616" s="22"/>
      <c r="AJ616" s="6"/>
      <c r="AK616" s="7"/>
    </row>
    <row r="617" spans="1:37" s="3" customFormat="1" x14ac:dyDescent="0.25">
      <c r="A617" s="10"/>
      <c r="P617" s="10"/>
      <c r="AH617" s="22"/>
      <c r="AI617" s="22"/>
      <c r="AJ617" s="6"/>
      <c r="AK617" s="7"/>
    </row>
    <row r="618" spans="1:37" s="3" customFormat="1" x14ac:dyDescent="0.25">
      <c r="A618" s="10"/>
      <c r="P618" s="10"/>
      <c r="AH618" s="22"/>
      <c r="AI618" s="22"/>
      <c r="AJ618" s="6"/>
      <c r="AK618" s="7"/>
    </row>
    <row r="619" spans="1:37" s="3" customFormat="1" x14ac:dyDescent="0.25">
      <c r="A619" s="10"/>
      <c r="P619" s="10"/>
      <c r="AH619" s="22"/>
      <c r="AI619" s="22"/>
      <c r="AJ619" s="6"/>
      <c r="AK619" s="7"/>
    </row>
    <row r="620" spans="1:37" s="3" customFormat="1" x14ac:dyDescent="0.25">
      <c r="A620" s="10"/>
      <c r="P620" s="10"/>
      <c r="AH620" s="22"/>
      <c r="AI620" s="22"/>
      <c r="AJ620" s="6"/>
      <c r="AK620" s="7"/>
    </row>
    <row r="621" spans="1:37" s="3" customFormat="1" x14ac:dyDescent="0.25">
      <c r="A621" s="10"/>
      <c r="P621" s="10"/>
      <c r="AH621" s="22"/>
      <c r="AI621" s="22"/>
      <c r="AJ621" s="6"/>
      <c r="AK621" s="7"/>
    </row>
    <row r="622" spans="1:37" s="3" customFormat="1" x14ac:dyDescent="0.25">
      <c r="A622" s="10"/>
      <c r="P622" s="10"/>
      <c r="AH622" s="22"/>
      <c r="AI622" s="22"/>
      <c r="AJ622" s="6"/>
      <c r="AK622" s="7"/>
    </row>
    <row r="623" spans="1:37" s="3" customFormat="1" x14ac:dyDescent="0.25">
      <c r="A623" s="10"/>
      <c r="P623" s="10"/>
      <c r="AH623" s="22"/>
      <c r="AI623" s="22"/>
      <c r="AJ623" s="6"/>
      <c r="AK623" s="7"/>
    </row>
    <row r="624" spans="1:37" s="3" customFormat="1" x14ac:dyDescent="0.25">
      <c r="A624" s="10"/>
      <c r="P624" s="10"/>
      <c r="AH624" s="22"/>
      <c r="AI624" s="22"/>
      <c r="AJ624" s="6"/>
      <c r="AK624" s="7"/>
    </row>
    <row r="625" spans="1:37" s="3" customFormat="1" x14ac:dyDescent="0.25">
      <c r="A625" s="10"/>
      <c r="P625" s="10"/>
      <c r="AH625" s="22"/>
      <c r="AI625" s="22"/>
      <c r="AJ625" s="6"/>
      <c r="AK625" s="7"/>
    </row>
    <row r="626" spans="1:37" s="3" customFormat="1" x14ac:dyDescent="0.25">
      <c r="A626" s="10"/>
      <c r="P626" s="10"/>
      <c r="AH626" s="22"/>
      <c r="AI626" s="22"/>
      <c r="AJ626" s="6"/>
      <c r="AK626" s="7"/>
    </row>
    <row r="627" spans="1:37" s="3" customFormat="1" x14ac:dyDescent="0.25">
      <c r="A627" s="10"/>
      <c r="P627" s="10"/>
      <c r="AH627" s="22"/>
      <c r="AI627" s="22"/>
      <c r="AJ627" s="6"/>
      <c r="AK627" s="7"/>
    </row>
    <row r="628" spans="1:37" s="3" customFormat="1" x14ac:dyDescent="0.25">
      <c r="A628" s="10"/>
      <c r="P628" s="10"/>
      <c r="AH628" s="22"/>
      <c r="AI628" s="22"/>
      <c r="AJ628" s="6"/>
      <c r="AK628" s="7"/>
    </row>
    <row r="629" spans="1:37" s="3" customFormat="1" x14ac:dyDescent="0.25">
      <c r="A629" s="10"/>
      <c r="P629" s="10"/>
      <c r="AH629" s="22"/>
      <c r="AI629" s="22"/>
      <c r="AJ629" s="6"/>
      <c r="AK629" s="7"/>
    </row>
    <row r="630" spans="1:37" s="3" customFormat="1" x14ac:dyDescent="0.25">
      <c r="A630" s="10"/>
      <c r="P630" s="10"/>
      <c r="AH630" s="22"/>
      <c r="AI630" s="22"/>
      <c r="AJ630" s="6"/>
      <c r="AK630" s="7"/>
    </row>
    <row r="631" spans="1:37" s="3" customFormat="1" x14ac:dyDescent="0.25">
      <c r="A631" s="10"/>
      <c r="P631" s="10"/>
      <c r="AH631" s="22"/>
      <c r="AI631" s="22"/>
      <c r="AJ631" s="6"/>
      <c r="AK631" s="7"/>
    </row>
    <row r="632" spans="1:37" s="3" customFormat="1" x14ac:dyDescent="0.25">
      <c r="A632" s="10"/>
      <c r="P632" s="10"/>
      <c r="AH632" s="22"/>
      <c r="AI632" s="22"/>
      <c r="AJ632" s="6"/>
      <c r="AK632" s="7"/>
    </row>
    <row r="633" spans="1:37" s="3" customFormat="1" x14ac:dyDescent="0.25">
      <c r="A633" s="10"/>
      <c r="P633" s="10"/>
      <c r="AH633" s="22"/>
      <c r="AI633" s="22"/>
      <c r="AJ633" s="6"/>
      <c r="AK633" s="7"/>
    </row>
    <row r="634" spans="1:37" s="3" customFormat="1" x14ac:dyDescent="0.25">
      <c r="A634" s="10"/>
      <c r="P634" s="10"/>
      <c r="AH634" s="22"/>
      <c r="AI634" s="22"/>
      <c r="AJ634" s="6"/>
      <c r="AK634" s="7"/>
    </row>
    <row r="635" spans="1:37" s="3" customFormat="1" x14ac:dyDescent="0.25">
      <c r="A635" s="10"/>
      <c r="P635" s="10"/>
      <c r="AH635" s="22"/>
      <c r="AI635" s="22"/>
      <c r="AJ635" s="6"/>
      <c r="AK635" s="7"/>
    </row>
    <row r="636" spans="1:37" s="3" customFormat="1" x14ac:dyDescent="0.25">
      <c r="A636" s="10"/>
      <c r="P636" s="10"/>
      <c r="AH636" s="22"/>
      <c r="AI636" s="22"/>
      <c r="AJ636" s="6"/>
      <c r="AK636" s="7"/>
    </row>
    <row r="637" spans="1:37" s="3" customFormat="1" x14ac:dyDescent="0.25">
      <c r="A637" s="10"/>
      <c r="P637" s="10"/>
      <c r="AH637" s="22"/>
      <c r="AI637" s="22"/>
      <c r="AJ637" s="6"/>
      <c r="AK637" s="7"/>
    </row>
    <row r="638" spans="1:37" s="3" customFormat="1" x14ac:dyDescent="0.25">
      <c r="A638" s="10"/>
      <c r="P638" s="10"/>
      <c r="AH638" s="22"/>
      <c r="AI638" s="22"/>
      <c r="AJ638" s="6"/>
      <c r="AK638" s="7"/>
    </row>
    <row r="639" spans="1:37" s="3" customFormat="1" x14ac:dyDescent="0.25">
      <c r="A639" s="10"/>
      <c r="P639" s="10"/>
      <c r="AH639" s="22"/>
      <c r="AI639" s="22"/>
      <c r="AJ639" s="6"/>
      <c r="AK639" s="7"/>
    </row>
    <row r="640" spans="1:37" s="3" customFormat="1" x14ac:dyDescent="0.25">
      <c r="A640" s="10"/>
      <c r="P640" s="10"/>
      <c r="AH640" s="22"/>
      <c r="AI640" s="22"/>
      <c r="AJ640" s="6"/>
      <c r="AK640" s="7"/>
    </row>
    <row r="641" spans="1:37" s="3" customFormat="1" x14ac:dyDescent="0.25">
      <c r="A641" s="10"/>
      <c r="P641" s="10"/>
      <c r="AH641" s="22"/>
      <c r="AI641" s="22"/>
      <c r="AJ641" s="6"/>
      <c r="AK641" s="7"/>
    </row>
    <row r="642" spans="1:37" s="3" customFormat="1" x14ac:dyDescent="0.25">
      <c r="A642" s="10"/>
      <c r="P642" s="10"/>
      <c r="AH642" s="22"/>
      <c r="AI642" s="22"/>
      <c r="AJ642" s="6"/>
      <c r="AK642" s="7"/>
    </row>
    <row r="643" spans="1:37" s="3" customFormat="1" x14ac:dyDescent="0.25">
      <c r="A643" s="10"/>
      <c r="P643" s="10"/>
      <c r="AH643" s="22"/>
      <c r="AI643" s="22"/>
      <c r="AJ643" s="6"/>
      <c r="AK643" s="7"/>
    </row>
    <row r="644" spans="1:37" s="3" customFormat="1" x14ac:dyDescent="0.25">
      <c r="A644" s="10"/>
      <c r="P644" s="10"/>
      <c r="AH644" s="22"/>
      <c r="AI644" s="22"/>
      <c r="AJ644" s="6"/>
      <c r="AK644" s="7"/>
    </row>
    <row r="645" spans="1:37" s="3" customFormat="1" x14ac:dyDescent="0.25">
      <c r="A645" s="10"/>
      <c r="P645" s="10"/>
      <c r="AH645" s="22"/>
      <c r="AI645" s="22"/>
      <c r="AJ645" s="6"/>
      <c r="AK645" s="7"/>
    </row>
    <row r="646" spans="1:37" s="3" customFormat="1" x14ac:dyDescent="0.25">
      <c r="A646" s="10"/>
      <c r="P646" s="10"/>
      <c r="AH646" s="22"/>
      <c r="AI646" s="22"/>
      <c r="AJ646" s="6"/>
      <c r="AK646" s="7"/>
    </row>
    <row r="647" spans="1:37" s="3" customFormat="1" x14ac:dyDescent="0.25">
      <c r="A647" s="10"/>
      <c r="P647" s="10"/>
      <c r="AH647" s="22"/>
      <c r="AI647" s="22"/>
      <c r="AJ647" s="6"/>
      <c r="AK647" s="7"/>
    </row>
    <row r="648" spans="1:37" s="3" customFormat="1" x14ac:dyDescent="0.25">
      <c r="A648" s="10"/>
      <c r="P648" s="10"/>
      <c r="AH648" s="22"/>
      <c r="AI648" s="22"/>
      <c r="AJ648" s="6"/>
      <c r="AK648" s="7"/>
    </row>
    <row r="649" spans="1:37" s="3" customFormat="1" x14ac:dyDescent="0.25">
      <c r="A649" s="10"/>
      <c r="P649" s="10"/>
      <c r="AH649" s="22"/>
      <c r="AI649" s="22"/>
      <c r="AJ649" s="6"/>
      <c r="AK649" s="7"/>
    </row>
    <row r="650" spans="1:37" s="3" customFormat="1" x14ac:dyDescent="0.25">
      <c r="A650" s="10"/>
      <c r="P650" s="10"/>
      <c r="AH650" s="22"/>
      <c r="AI650" s="22"/>
      <c r="AJ650" s="6"/>
      <c r="AK650" s="7"/>
    </row>
    <row r="651" spans="1:37" s="3" customFormat="1" x14ac:dyDescent="0.25">
      <c r="A651" s="10"/>
      <c r="P651" s="10"/>
      <c r="AH651" s="22"/>
      <c r="AI651" s="22"/>
      <c r="AJ651" s="6"/>
      <c r="AK651" s="7"/>
    </row>
    <row r="652" spans="1:37" s="3" customFormat="1" x14ac:dyDescent="0.25">
      <c r="A652" s="10"/>
      <c r="P652" s="10"/>
      <c r="AH652" s="22"/>
      <c r="AI652" s="22"/>
      <c r="AJ652" s="6"/>
      <c r="AK652" s="7"/>
    </row>
    <row r="653" spans="1:37" s="3" customFormat="1" x14ac:dyDescent="0.25">
      <c r="A653" s="10"/>
      <c r="P653" s="10"/>
      <c r="AH653" s="22"/>
      <c r="AI653" s="22"/>
      <c r="AJ653" s="6"/>
      <c r="AK653" s="7"/>
    </row>
    <row r="654" spans="1:37" s="3" customFormat="1" x14ac:dyDescent="0.25">
      <c r="A654" s="10"/>
      <c r="P654" s="10"/>
      <c r="AH654" s="22"/>
      <c r="AI654" s="22"/>
      <c r="AJ654" s="6"/>
      <c r="AK654" s="7"/>
    </row>
    <row r="655" spans="1:37" s="3" customFormat="1" x14ac:dyDescent="0.25">
      <c r="A655" s="10"/>
      <c r="P655" s="10"/>
      <c r="AH655" s="22"/>
      <c r="AI655" s="22"/>
      <c r="AJ655" s="6"/>
      <c r="AK655" s="7"/>
    </row>
    <row r="656" spans="1:37" s="3" customFormat="1" x14ac:dyDescent="0.25">
      <c r="A656" s="10"/>
      <c r="P656" s="10"/>
      <c r="AH656" s="22"/>
      <c r="AI656" s="22"/>
      <c r="AJ656" s="6"/>
      <c r="AK656" s="7"/>
    </row>
    <row r="657" spans="1:37" s="3" customFormat="1" x14ac:dyDescent="0.25">
      <c r="A657" s="10"/>
      <c r="P657" s="10"/>
      <c r="AH657" s="22"/>
      <c r="AI657" s="22"/>
      <c r="AJ657" s="6"/>
      <c r="AK657" s="7"/>
    </row>
    <row r="658" spans="1:37" s="3" customFormat="1" x14ac:dyDescent="0.25">
      <c r="A658" s="10"/>
      <c r="P658" s="10"/>
      <c r="AH658" s="22"/>
      <c r="AI658" s="22"/>
      <c r="AJ658" s="6"/>
      <c r="AK658" s="7"/>
    </row>
    <row r="659" spans="1:37" s="3" customFormat="1" x14ac:dyDescent="0.25">
      <c r="A659" s="10"/>
      <c r="P659" s="10"/>
      <c r="AH659" s="22"/>
      <c r="AI659" s="22"/>
      <c r="AJ659" s="6"/>
      <c r="AK659" s="7"/>
    </row>
    <row r="660" spans="1:37" s="3" customFormat="1" x14ac:dyDescent="0.25">
      <c r="A660" s="10"/>
      <c r="P660" s="10"/>
      <c r="AH660" s="22"/>
      <c r="AI660" s="22"/>
      <c r="AJ660" s="6"/>
      <c r="AK660" s="7"/>
    </row>
    <row r="661" spans="1:37" s="3" customFormat="1" x14ac:dyDescent="0.25">
      <c r="A661" s="10"/>
      <c r="P661" s="10"/>
      <c r="AH661" s="22"/>
      <c r="AI661" s="22"/>
      <c r="AJ661" s="6"/>
      <c r="AK661" s="7"/>
    </row>
    <row r="662" spans="1:37" s="3" customFormat="1" x14ac:dyDescent="0.25">
      <c r="A662" s="10"/>
      <c r="P662" s="10"/>
      <c r="AH662" s="22"/>
      <c r="AI662" s="22"/>
      <c r="AJ662" s="6"/>
      <c r="AK662" s="7"/>
    </row>
    <row r="663" spans="1:37" s="3" customFormat="1" x14ac:dyDescent="0.25">
      <c r="A663" s="10"/>
      <c r="P663" s="10"/>
      <c r="AH663" s="22"/>
      <c r="AI663" s="22"/>
      <c r="AJ663" s="6"/>
      <c r="AK663" s="7"/>
    </row>
    <row r="664" spans="1:37" s="3" customFormat="1" x14ac:dyDescent="0.25">
      <c r="A664" s="10"/>
      <c r="P664" s="10"/>
      <c r="AH664" s="22"/>
      <c r="AI664" s="22"/>
      <c r="AJ664" s="6"/>
      <c r="AK664" s="7"/>
    </row>
    <row r="665" spans="1:37" s="3" customFormat="1" x14ac:dyDescent="0.25">
      <c r="A665" s="10"/>
      <c r="P665" s="10"/>
      <c r="AH665" s="22"/>
      <c r="AI665" s="22"/>
      <c r="AJ665" s="6"/>
      <c r="AK665" s="7"/>
    </row>
    <row r="666" spans="1:37" s="3" customFormat="1" x14ac:dyDescent="0.25">
      <c r="A666" s="10"/>
      <c r="P666" s="10"/>
      <c r="AH666" s="22"/>
      <c r="AI666" s="22"/>
      <c r="AJ666" s="6"/>
      <c r="AK666" s="7"/>
    </row>
    <row r="667" spans="1:37" s="3" customFormat="1" x14ac:dyDescent="0.25">
      <c r="A667" s="10"/>
      <c r="P667" s="10"/>
      <c r="AH667" s="22"/>
      <c r="AI667" s="22"/>
      <c r="AJ667" s="6"/>
      <c r="AK667" s="7"/>
    </row>
    <row r="668" spans="1:37" s="3" customFormat="1" x14ac:dyDescent="0.25">
      <c r="A668" s="10"/>
      <c r="P668" s="10"/>
      <c r="AH668" s="22"/>
      <c r="AI668" s="22"/>
      <c r="AJ668" s="6"/>
      <c r="AK668" s="7"/>
    </row>
    <row r="669" spans="1:37" s="3" customFormat="1" x14ac:dyDescent="0.25">
      <c r="A669" s="10"/>
      <c r="P669" s="10"/>
      <c r="AH669" s="22"/>
      <c r="AI669" s="22"/>
      <c r="AJ669" s="6"/>
      <c r="AK669" s="7"/>
    </row>
    <row r="670" spans="1:37" s="3" customFormat="1" x14ac:dyDescent="0.25">
      <c r="A670" s="10"/>
      <c r="P670" s="10"/>
      <c r="AH670" s="22"/>
      <c r="AI670" s="22"/>
      <c r="AJ670" s="6"/>
      <c r="AK670" s="7"/>
    </row>
    <row r="671" spans="1:37" s="3" customFormat="1" x14ac:dyDescent="0.25">
      <c r="A671" s="10"/>
      <c r="P671" s="10"/>
      <c r="AH671" s="22"/>
      <c r="AI671" s="22"/>
      <c r="AJ671" s="6"/>
      <c r="AK671" s="7"/>
    </row>
    <row r="672" spans="1:37" s="3" customFormat="1" x14ac:dyDescent="0.25">
      <c r="A672" s="10"/>
      <c r="P672" s="10"/>
      <c r="AH672" s="22"/>
      <c r="AI672" s="22"/>
      <c r="AJ672" s="6"/>
      <c r="AK672" s="7"/>
    </row>
    <row r="673" spans="1:37" s="3" customFormat="1" x14ac:dyDescent="0.25">
      <c r="A673" s="10"/>
      <c r="P673" s="10"/>
      <c r="AH673" s="22"/>
      <c r="AI673" s="22"/>
      <c r="AJ673" s="6"/>
      <c r="AK673" s="7"/>
    </row>
    <row r="674" spans="1:37" s="3" customFormat="1" x14ac:dyDescent="0.25">
      <c r="A674" s="10"/>
      <c r="P674" s="10"/>
      <c r="AH674" s="22"/>
      <c r="AI674" s="22"/>
      <c r="AJ674" s="6"/>
      <c r="AK674" s="7"/>
    </row>
    <row r="675" spans="1:37" s="3" customFormat="1" x14ac:dyDescent="0.25">
      <c r="A675" s="10"/>
      <c r="P675" s="10"/>
      <c r="AH675" s="22"/>
      <c r="AI675" s="22"/>
      <c r="AJ675" s="6"/>
      <c r="AK675" s="7"/>
    </row>
    <row r="676" spans="1:37" s="3" customFormat="1" x14ac:dyDescent="0.25">
      <c r="A676" s="10"/>
      <c r="P676" s="10"/>
      <c r="AH676" s="22"/>
      <c r="AI676" s="22"/>
      <c r="AJ676" s="6"/>
      <c r="AK676" s="7"/>
    </row>
    <row r="677" spans="1:37" s="3" customFormat="1" x14ac:dyDescent="0.25">
      <c r="A677" s="10"/>
      <c r="P677" s="10"/>
      <c r="AH677" s="22"/>
      <c r="AI677" s="22"/>
      <c r="AJ677" s="6"/>
      <c r="AK677" s="7"/>
    </row>
    <row r="678" spans="1:37" s="3" customFormat="1" x14ac:dyDescent="0.25">
      <c r="A678" s="10"/>
      <c r="P678" s="10"/>
      <c r="AH678" s="22"/>
      <c r="AI678" s="22"/>
      <c r="AJ678" s="6"/>
      <c r="AK678" s="7"/>
    </row>
    <row r="679" spans="1:37" s="3" customFormat="1" x14ac:dyDescent="0.25">
      <c r="A679" s="10"/>
      <c r="P679" s="10"/>
      <c r="AH679" s="22"/>
      <c r="AI679" s="22"/>
      <c r="AJ679" s="6"/>
      <c r="AK679" s="7"/>
    </row>
    <row r="680" spans="1:37" s="3" customFormat="1" x14ac:dyDescent="0.25">
      <c r="A680" s="10"/>
      <c r="P680" s="10"/>
      <c r="AH680" s="22"/>
      <c r="AI680" s="22"/>
      <c r="AJ680" s="6"/>
      <c r="AK680" s="7"/>
    </row>
    <row r="681" spans="1:37" s="3" customFormat="1" x14ac:dyDescent="0.25">
      <c r="A681" s="10"/>
      <c r="P681" s="10"/>
      <c r="AH681" s="22"/>
      <c r="AI681" s="22"/>
      <c r="AJ681" s="6"/>
      <c r="AK681" s="7"/>
    </row>
    <row r="682" spans="1:37" s="3" customFormat="1" x14ac:dyDescent="0.25">
      <c r="A682" s="10"/>
      <c r="P682" s="10"/>
      <c r="AH682" s="22"/>
      <c r="AI682" s="22"/>
      <c r="AJ682" s="6"/>
      <c r="AK682" s="7"/>
    </row>
    <row r="683" spans="1:37" s="3" customFormat="1" x14ac:dyDescent="0.25">
      <c r="A683" s="10"/>
      <c r="P683" s="10"/>
      <c r="AH683" s="22"/>
      <c r="AI683" s="22"/>
      <c r="AJ683" s="6"/>
      <c r="AK683" s="7"/>
    </row>
    <row r="684" spans="1:37" s="3" customFormat="1" x14ac:dyDescent="0.25">
      <c r="A684" s="10"/>
      <c r="P684" s="10"/>
      <c r="AH684" s="22"/>
      <c r="AI684" s="22"/>
      <c r="AJ684" s="6"/>
      <c r="AK684" s="7"/>
    </row>
    <row r="685" spans="1:37" s="3" customFormat="1" x14ac:dyDescent="0.25">
      <c r="A685" s="10"/>
      <c r="P685" s="10"/>
      <c r="AH685" s="22"/>
      <c r="AI685" s="22"/>
      <c r="AJ685" s="6"/>
      <c r="AK685" s="7"/>
    </row>
    <row r="686" spans="1:37" s="3" customFormat="1" x14ac:dyDescent="0.25">
      <c r="A686" s="10"/>
      <c r="P686" s="10"/>
      <c r="AH686" s="22"/>
      <c r="AI686" s="22"/>
      <c r="AJ686" s="6"/>
      <c r="AK686" s="7"/>
    </row>
    <row r="687" spans="1:37" s="3" customFormat="1" x14ac:dyDescent="0.25">
      <c r="A687" s="10"/>
      <c r="P687" s="10"/>
      <c r="AH687" s="22"/>
      <c r="AI687" s="22"/>
      <c r="AJ687" s="6"/>
      <c r="AK687" s="7"/>
    </row>
    <row r="688" spans="1:37" s="3" customFormat="1" x14ac:dyDescent="0.25">
      <c r="A688" s="10"/>
      <c r="P688" s="10"/>
      <c r="AH688" s="22"/>
      <c r="AI688" s="22"/>
      <c r="AJ688" s="6"/>
      <c r="AK688" s="7"/>
    </row>
    <row r="689" spans="1:37" s="3" customFormat="1" x14ac:dyDescent="0.25">
      <c r="A689" s="10"/>
      <c r="P689" s="10"/>
      <c r="AH689" s="22"/>
      <c r="AI689" s="22"/>
      <c r="AJ689" s="6"/>
      <c r="AK689" s="7"/>
    </row>
    <row r="690" spans="1:37" s="3" customFormat="1" x14ac:dyDescent="0.25">
      <c r="A690" s="10"/>
      <c r="P690" s="10"/>
      <c r="AH690" s="22"/>
      <c r="AI690" s="22"/>
      <c r="AJ690" s="6"/>
      <c r="AK690" s="7"/>
    </row>
    <row r="691" spans="1:37" s="3" customFormat="1" x14ac:dyDescent="0.25">
      <c r="A691" s="10"/>
      <c r="P691" s="10"/>
      <c r="AH691" s="22"/>
      <c r="AI691" s="22"/>
      <c r="AJ691" s="6"/>
      <c r="AK691" s="7"/>
    </row>
    <row r="692" spans="1:37" s="3" customFormat="1" x14ac:dyDescent="0.25">
      <c r="A692" s="10"/>
      <c r="P692" s="10"/>
      <c r="AH692" s="22"/>
      <c r="AI692" s="22"/>
      <c r="AJ692" s="6"/>
      <c r="AK692" s="7"/>
    </row>
    <row r="693" spans="1:37" s="3" customFormat="1" x14ac:dyDescent="0.25">
      <c r="A693" s="10"/>
      <c r="P693" s="10"/>
      <c r="AH693" s="22"/>
      <c r="AI693" s="22"/>
      <c r="AJ693" s="6"/>
      <c r="AK693" s="7"/>
    </row>
    <row r="694" spans="1:37" s="3" customFormat="1" x14ac:dyDescent="0.25">
      <c r="A694" s="10"/>
      <c r="P694" s="10"/>
      <c r="AH694" s="22"/>
      <c r="AI694" s="22"/>
      <c r="AJ694" s="6"/>
      <c r="AK694" s="7"/>
    </row>
    <row r="695" spans="1:37" s="3" customFormat="1" x14ac:dyDescent="0.25">
      <c r="A695" s="10"/>
      <c r="P695" s="10"/>
      <c r="AH695" s="22"/>
      <c r="AI695" s="22"/>
      <c r="AJ695" s="6"/>
      <c r="AK695" s="7"/>
    </row>
    <row r="696" spans="1:37" s="3" customFormat="1" x14ac:dyDescent="0.25">
      <c r="A696" s="10"/>
      <c r="P696" s="10"/>
      <c r="AH696" s="22"/>
      <c r="AI696" s="22"/>
      <c r="AJ696" s="6"/>
      <c r="AK696" s="7"/>
    </row>
    <row r="697" spans="1:37" s="3" customFormat="1" x14ac:dyDescent="0.25">
      <c r="A697" s="10"/>
      <c r="P697" s="10"/>
      <c r="AH697" s="22"/>
      <c r="AI697" s="22"/>
      <c r="AJ697" s="6"/>
      <c r="AK697" s="7"/>
    </row>
    <row r="698" spans="1:37" s="3" customFormat="1" x14ac:dyDescent="0.25">
      <c r="A698" s="10"/>
      <c r="P698" s="10"/>
      <c r="AH698" s="22"/>
      <c r="AI698" s="22"/>
      <c r="AJ698" s="6"/>
      <c r="AK698" s="7"/>
    </row>
    <row r="699" spans="1:37" s="3" customFormat="1" x14ac:dyDescent="0.25">
      <c r="A699" s="10"/>
      <c r="P699" s="10"/>
      <c r="AH699" s="22"/>
      <c r="AI699" s="22"/>
      <c r="AJ699" s="6"/>
      <c r="AK699" s="7"/>
    </row>
    <row r="700" spans="1:37" s="3" customFormat="1" x14ac:dyDescent="0.25">
      <c r="A700" s="10"/>
      <c r="P700" s="10"/>
      <c r="AH700" s="22"/>
      <c r="AI700" s="22"/>
      <c r="AJ700" s="6"/>
      <c r="AK700" s="7"/>
    </row>
    <row r="701" spans="1:37" s="3" customFormat="1" x14ac:dyDescent="0.25">
      <c r="A701" s="10"/>
      <c r="P701" s="10"/>
      <c r="AH701" s="22"/>
      <c r="AI701" s="22"/>
      <c r="AJ701" s="6"/>
      <c r="AK701" s="7"/>
    </row>
    <row r="702" spans="1:37" s="3" customFormat="1" x14ac:dyDescent="0.25">
      <c r="A702" s="10"/>
      <c r="P702" s="10"/>
      <c r="AH702" s="22"/>
      <c r="AI702" s="22"/>
      <c r="AJ702" s="6"/>
      <c r="AK702" s="7"/>
    </row>
    <row r="703" spans="1:37" s="3" customFormat="1" x14ac:dyDescent="0.25">
      <c r="A703" s="10"/>
      <c r="P703" s="10"/>
      <c r="AH703" s="22"/>
      <c r="AI703" s="22"/>
      <c r="AJ703" s="6"/>
      <c r="AK703" s="7"/>
    </row>
    <row r="704" spans="1:37" s="3" customFormat="1" x14ac:dyDescent="0.25">
      <c r="A704" s="10"/>
      <c r="P704" s="10"/>
      <c r="AH704" s="22"/>
      <c r="AI704" s="22"/>
      <c r="AJ704" s="6"/>
      <c r="AK704" s="7"/>
    </row>
    <row r="705" spans="1:37" s="3" customFormat="1" x14ac:dyDescent="0.25">
      <c r="A705" s="10"/>
      <c r="P705" s="10"/>
      <c r="AH705" s="22"/>
      <c r="AI705" s="22"/>
      <c r="AJ705" s="6"/>
      <c r="AK705" s="7"/>
    </row>
    <row r="706" spans="1:37" s="3" customFormat="1" x14ac:dyDescent="0.25">
      <c r="A706" s="10"/>
      <c r="P706" s="10"/>
      <c r="AH706" s="22"/>
      <c r="AI706" s="22"/>
      <c r="AJ706" s="6"/>
      <c r="AK706" s="7"/>
    </row>
    <row r="707" spans="1:37" s="3" customFormat="1" x14ac:dyDescent="0.25">
      <c r="A707" s="10"/>
      <c r="P707" s="10"/>
      <c r="AH707" s="22"/>
      <c r="AI707" s="22"/>
      <c r="AJ707" s="6"/>
      <c r="AK707" s="7"/>
    </row>
    <row r="708" spans="1:37" s="3" customFormat="1" x14ac:dyDescent="0.25">
      <c r="A708" s="10"/>
      <c r="P708" s="10"/>
      <c r="AH708" s="22"/>
      <c r="AI708" s="22"/>
      <c r="AJ708" s="6"/>
      <c r="AK708" s="7"/>
    </row>
    <row r="709" spans="1:37" s="3" customFormat="1" x14ac:dyDescent="0.25">
      <c r="A709" s="10"/>
      <c r="P709" s="10"/>
      <c r="AH709" s="22"/>
      <c r="AI709" s="22"/>
      <c r="AJ709" s="6"/>
      <c r="AK709" s="7"/>
    </row>
    <row r="710" spans="1:37" s="3" customFormat="1" x14ac:dyDescent="0.25">
      <c r="A710" s="10"/>
      <c r="P710" s="10"/>
      <c r="AH710" s="22"/>
      <c r="AI710" s="22"/>
      <c r="AJ710" s="6"/>
      <c r="AK710" s="7"/>
    </row>
    <row r="711" spans="1:37" s="3" customFormat="1" x14ac:dyDescent="0.25">
      <c r="A711" s="10"/>
      <c r="P711" s="10"/>
      <c r="AH711" s="22"/>
      <c r="AI711" s="22"/>
      <c r="AJ711" s="6"/>
      <c r="AK711" s="7"/>
    </row>
    <row r="712" spans="1:37" s="3" customFormat="1" x14ac:dyDescent="0.25">
      <c r="A712" s="10"/>
      <c r="P712" s="10"/>
      <c r="AH712" s="22"/>
      <c r="AI712" s="22"/>
      <c r="AJ712" s="6"/>
      <c r="AK712" s="7"/>
    </row>
    <row r="713" spans="1:37" s="3" customFormat="1" x14ac:dyDescent="0.25">
      <c r="A713" s="10"/>
      <c r="P713" s="10"/>
      <c r="AH713" s="22"/>
      <c r="AI713" s="22"/>
      <c r="AJ713" s="6"/>
      <c r="AK713" s="7"/>
    </row>
    <row r="714" spans="1:37" s="3" customFormat="1" x14ac:dyDescent="0.25">
      <c r="A714" s="10"/>
      <c r="P714" s="10"/>
      <c r="AH714" s="22"/>
      <c r="AI714" s="22"/>
      <c r="AJ714" s="6"/>
      <c r="AK714" s="7"/>
    </row>
    <row r="715" spans="1:37" s="3" customFormat="1" x14ac:dyDescent="0.25">
      <c r="A715" s="10"/>
      <c r="P715" s="10"/>
      <c r="AH715" s="22"/>
      <c r="AI715" s="22"/>
      <c r="AJ715" s="6"/>
      <c r="AK715" s="7"/>
    </row>
    <row r="716" spans="1:37" s="3" customFormat="1" x14ac:dyDescent="0.25">
      <c r="A716" s="10"/>
      <c r="P716" s="10"/>
      <c r="AH716" s="22"/>
      <c r="AI716" s="22"/>
      <c r="AJ716" s="6"/>
      <c r="AK716" s="7"/>
    </row>
    <row r="717" spans="1:37" s="3" customFormat="1" x14ac:dyDescent="0.25">
      <c r="A717" s="10"/>
      <c r="P717" s="10"/>
      <c r="AH717" s="22"/>
      <c r="AI717" s="22"/>
      <c r="AJ717" s="6"/>
      <c r="AK717" s="7"/>
    </row>
    <row r="718" spans="1:37" s="3" customFormat="1" x14ac:dyDescent="0.25">
      <c r="A718" s="10"/>
      <c r="P718" s="10"/>
      <c r="AH718" s="22"/>
      <c r="AI718" s="22"/>
      <c r="AJ718" s="6"/>
      <c r="AK718" s="7"/>
    </row>
    <row r="719" spans="1:37" s="3" customFormat="1" x14ac:dyDescent="0.25">
      <c r="A719" s="10"/>
      <c r="P719" s="10"/>
      <c r="AH719" s="22"/>
      <c r="AI719" s="22"/>
      <c r="AJ719" s="6"/>
      <c r="AK719" s="7"/>
    </row>
    <row r="720" spans="1:37" s="3" customFormat="1" x14ac:dyDescent="0.25">
      <c r="A720" s="10"/>
      <c r="P720" s="10"/>
      <c r="AH720" s="22"/>
      <c r="AI720" s="22"/>
      <c r="AJ720" s="6"/>
      <c r="AK720" s="7"/>
    </row>
    <row r="721" spans="1:37" s="3" customFormat="1" x14ac:dyDescent="0.25">
      <c r="A721" s="10"/>
      <c r="P721" s="10"/>
      <c r="AH721" s="22"/>
      <c r="AI721" s="22"/>
      <c r="AJ721" s="6"/>
      <c r="AK721" s="7"/>
    </row>
    <row r="722" spans="1:37" s="3" customFormat="1" x14ac:dyDescent="0.25">
      <c r="A722" s="10"/>
      <c r="P722" s="10"/>
      <c r="AH722" s="22"/>
      <c r="AI722" s="22"/>
      <c r="AJ722" s="6"/>
      <c r="AK722" s="7"/>
    </row>
    <row r="723" spans="1:37" s="3" customFormat="1" x14ac:dyDescent="0.25">
      <c r="A723" s="10"/>
      <c r="P723" s="10"/>
      <c r="AH723" s="22"/>
      <c r="AI723" s="22"/>
      <c r="AJ723" s="6"/>
      <c r="AK723" s="7"/>
    </row>
    <row r="724" spans="1:37" s="3" customFormat="1" x14ac:dyDescent="0.25">
      <c r="A724" s="10"/>
      <c r="P724" s="10"/>
      <c r="AH724" s="22"/>
      <c r="AI724" s="22"/>
      <c r="AJ724" s="6"/>
      <c r="AK724" s="7"/>
    </row>
    <row r="725" spans="1:37" s="3" customFormat="1" x14ac:dyDescent="0.25">
      <c r="A725" s="10"/>
      <c r="P725" s="10"/>
      <c r="AH725" s="22"/>
      <c r="AI725" s="22"/>
      <c r="AJ725" s="6"/>
      <c r="AK725" s="7"/>
    </row>
    <row r="726" spans="1:37" s="3" customFormat="1" x14ac:dyDescent="0.25">
      <c r="A726" s="10"/>
      <c r="P726" s="10"/>
      <c r="AH726" s="22"/>
      <c r="AI726" s="22"/>
      <c r="AJ726" s="6"/>
      <c r="AK726" s="7"/>
    </row>
    <row r="727" spans="1:37" s="3" customFormat="1" x14ac:dyDescent="0.25">
      <c r="A727" s="10"/>
      <c r="P727" s="10"/>
      <c r="AH727" s="22"/>
      <c r="AI727" s="22"/>
      <c r="AJ727" s="6"/>
      <c r="AK727" s="7"/>
    </row>
    <row r="728" spans="1:37" s="3" customFormat="1" x14ac:dyDescent="0.25">
      <c r="A728" s="10"/>
      <c r="P728" s="10"/>
      <c r="AH728" s="22"/>
      <c r="AI728" s="22"/>
      <c r="AJ728" s="6"/>
      <c r="AK728" s="7"/>
    </row>
    <row r="729" spans="1:37" s="3" customFormat="1" x14ac:dyDescent="0.25">
      <c r="A729" s="10"/>
      <c r="P729" s="10"/>
      <c r="AH729" s="22"/>
      <c r="AI729" s="22"/>
      <c r="AJ729" s="6"/>
      <c r="AK729" s="7"/>
    </row>
    <row r="730" spans="1:37" s="3" customFormat="1" x14ac:dyDescent="0.25">
      <c r="A730" s="10"/>
      <c r="P730" s="10"/>
      <c r="AH730" s="22"/>
      <c r="AI730" s="22"/>
      <c r="AJ730" s="6"/>
      <c r="AK730" s="7"/>
    </row>
    <row r="731" spans="1:37" s="3" customFormat="1" x14ac:dyDescent="0.25">
      <c r="A731" s="10"/>
      <c r="P731" s="10"/>
      <c r="AH731" s="22"/>
      <c r="AI731" s="22"/>
      <c r="AJ731" s="6"/>
      <c r="AK731" s="7"/>
    </row>
    <row r="732" spans="1:37" s="3" customFormat="1" x14ac:dyDescent="0.25">
      <c r="A732" s="10"/>
      <c r="P732" s="10"/>
      <c r="AH732" s="22"/>
      <c r="AI732" s="22"/>
      <c r="AJ732" s="6"/>
      <c r="AK732" s="7"/>
    </row>
    <row r="733" spans="1:37" s="3" customFormat="1" x14ac:dyDescent="0.25">
      <c r="A733" s="10"/>
      <c r="P733" s="10"/>
      <c r="AH733" s="22"/>
      <c r="AI733" s="22"/>
      <c r="AJ733" s="6"/>
      <c r="AK733" s="7"/>
    </row>
    <row r="734" spans="1:37" s="3" customFormat="1" x14ac:dyDescent="0.25">
      <c r="A734" s="10"/>
      <c r="P734" s="10"/>
      <c r="AH734" s="22"/>
      <c r="AI734" s="22"/>
      <c r="AJ734" s="6"/>
      <c r="AK734" s="7"/>
    </row>
    <row r="735" spans="1:37" s="3" customFormat="1" x14ac:dyDescent="0.25">
      <c r="A735" s="10"/>
      <c r="P735" s="10"/>
      <c r="AH735" s="22"/>
      <c r="AI735" s="22"/>
      <c r="AJ735" s="6"/>
      <c r="AK735" s="7"/>
    </row>
    <row r="736" spans="1:37" s="3" customFormat="1" x14ac:dyDescent="0.25">
      <c r="A736" s="10"/>
      <c r="P736" s="10"/>
      <c r="AH736" s="22"/>
      <c r="AI736" s="22"/>
      <c r="AJ736" s="6"/>
      <c r="AK736" s="7"/>
    </row>
    <row r="737" spans="1:37" s="3" customFormat="1" x14ac:dyDescent="0.25">
      <c r="A737" s="10"/>
      <c r="P737" s="10"/>
      <c r="AH737" s="22"/>
      <c r="AI737" s="22"/>
      <c r="AJ737" s="6"/>
      <c r="AK737" s="7"/>
    </row>
    <row r="738" spans="1:37" s="3" customFormat="1" x14ac:dyDescent="0.25">
      <c r="A738" s="10"/>
      <c r="P738" s="10"/>
      <c r="AH738" s="22"/>
      <c r="AI738" s="22"/>
      <c r="AJ738" s="6"/>
      <c r="AK738" s="7"/>
    </row>
    <row r="739" spans="1:37" s="3" customFormat="1" x14ac:dyDescent="0.25">
      <c r="A739" s="10"/>
      <c r="P739" s="10"/>
      <c r="AH739" s="22"/>
      <c r="AI739" s="22"/>
      <c r="AJ739" s="6"/>
      <c r="AK739" s="7"/>
    </row>
    <row r="740" spans="1:37" s="3" customFormat="1" x14ac:dyDescent="0.25">
      <c r="A740" s="10"/>
      <c r="P740" s="10"/>
      <c r="AH740" s="22"/>
      <c r="AI740" s="22"/>
      <c r="AJ740" s="6"/>
      <c r="AK740" s="7"/>
    </row>
    <row r="741" spans="1:37" s="3" customFormat="1" x14ac:dyDescent="0.25">
      <c r="A741" s="10"/>
      <c r="P741" s="10"/>
      <c r="AH741" s="22"/>
      <c r="AI741" s="22"/>
      <c r="AJ741" s="6"/>
      <c r="AK741" s="7"/>
    </row>
    <row r="742" spans="1:37" s="3" customFormat="1" x14ac:dyDescent="0.25">
      <c r="A742" s="10"/>
      <c r="P742" s="10"/>
      <c r="AH742" s="22"/>
      <c r="AI742" s="22"/>
      <c r="AJ742" s="6"/>
      <c r="AK742" s="7"/>
    </row>
    <row r="743" spans="1:37" s="3" customFormat="1" x14ac:dyDescent="0.25">
      <c r="A743" s="10"/>
      <c r="P743" s="10"/>
      <c r="AH743" s="22"/>
      <c r="AI743" s="22"/>
      <c r="AJ743" s="6"/>
      <c r="AK743" s="7"/>
    </row>
    <row r="744" spans="1:37" s="3" customFormat="1" x14ac:dyDescent="0.25">
      <c r="A744" s="10"/>
      <c r="P744" s="10"/>
      <c r="AH744" s="22"/>
      <c r="AI744" s="22"/>
      <c r="AJ744" s="6"/>
      <c r="AK744" s="7"/>
    </row>
    <row r="745" spans="1:37" s="3" customFormat="1" x14ac:dyDescent="0.25">
      <c r="A745" s="10"/>
      <c r="P745" s="10"/>
      <c r="AH745" s="22"/>
      <c r="AI745" s="22"/>
      <c r="AJ745" s="6"/>
      <c r="AK745" s="7"/>
    </row>
    <row r="746" spans="1:37" s="3" customFormat="1" x14ac:dyDescent="0.25">
      <c r="A746" s="10"/>
      <c r="P746" s="10"/>
      <c r="AH746" s="22"/>
      <c r="AI746" s="22"/>
      <c r="AJ746" s="6"/>
      <c r="AK746" s="7"/>
    </row>
    <row r="747" spans="1:37" s="3" customFormat="1" x14ac:dyDescent="0.25">
      <c r="A747" s="10"/>
      <c r="P747" s="10"/>
      <c r="AH747" s="22"/>
      <c r="AI747" s="22"/>
      <c r="AJ747" s="6"/>
      <c r="AK747" s="7"/>
    </row>
    <row r="748" spans="1:37" s="3" customFormat="1" x14ac:dyDescent="0.25">
      <c r="A748" s="10"/>
      <c r="P748" s="10"/>
      <c r="AH748" s="22"/>
      <c r="AI748" s="22"/>
      <c r="AJ748" s="6"/>
      <c r="AK748" s="7"/>
    </row>
    <row r="749" spans="1:37" s="3" customFormat="1" x14ac:dyDescent="0.25">
      <c r="A749" s="10"/>
      <c r="P749" s="10"/>
      <c r="AH749" s="22"/>
      <c r="AI749" s="22"/>
      <c r="AJ749" s="6"/>
      <c r="AK749" s="7"/>
    </row>
    <row r="750" spans="1:37" s="3" customFormat="1" x14ac:dyDescent="0.25">
      <c r="A750" s="10"/>
      <c r="P750" s="10"/>
      <c r="AH750" s="22"/>
      <c r="AI750" s="22"/>
      <c r="AJ750" s="6"/>
      <c r="AK750" s="7"/>
    </row>
    <row r="751" spans="1:37" s="3" customFormat="1" x14ac:dyDescent="0.25">
      <c r="A751" s="10"/>
      <c r="P751" s="10"/>
      <c r="AH751" s="22"/>
      <c r="AI751" s="22"/>
      <c r="AJ751" s="6"/>
      <c r="AK751" s="7"/>
    </row>
    <row r="752" spans="1:37" s="3" customFormat="1" x14ac:dyDescent="0.25">
      <c r="A752" s="10"/>
      <c r="P752" s="10"/>
      <c r="AH752" s="22"/>
      <c r="AI752" s="22"/>
      <c r="AJ752" s="6"/>
      <c r="AK752" s="7"/>
    </row>
    <row r="753" spans="1:37" s="3" customFormat="1" x14ac:dyDescent="0.25">
      <c r="A753" s="10"/>
      <c r="P753" s="10"/>
      <c r="AH753" s="22"/>
      <c r="AI753" s="22"/>
      <c r="AJ753" s="6"/>
      <c r="AK753" s="7"/>
    </row>
    <row r="754" spans="1:37" s="3" customFormat="1" x14ac:dyDescent="0.25">
      <c r="A754" s="10"/>
      <c r="P754" s="10"/>
      <c r="AH754" s="22"/>
      <c r="AI754" s="22"/>
      <c r="AJ754" s="6"/>
      <c r="AK754" s="7"/>
    </row>
    <row r="755" spans="1:37" s="3" customFormat="1" x14ac:dyDescent="0.25">
      <c r="A755" s="10"/>
      <c r="P755" s="10"/>
      <c r="AH755" s="22"/>
      <c r="AI755" s="22"/>
      <c r="AJ755" s="6"/>
      <c r="AK755" s="7"/>
    </row>
    <row r="756" spans="1:37" s="3" customFormat="1" x14ac:dyDescent="0.25">
      <c r="A756" s="10"/>
      <c r="P756" s="10"/>
      <c r="AH756" s="22"/>
      <c r="AI756" s="22"/>
      <c r="AJ756" s="6"/>
      <c r="AK756" s="7"/>
    </row>
    <row r="757" spans="1:37" s="3" customFormat="1" x14ac:dyDescent="0.25">
      <c r="A757" s="10"/>
      <c r="P757" s="10"/>
      <c r="AH757" s="22"/>
      <c r="AI757" s="22"/>
      <c r="AJ757" s="6"/>
      <c r="AK757" s="7"/>
    </row>
    <row r="758" spans="1:37" s="3" customFormat="1" x14ac:dyDescent="0.25">
      <c r="A758" s="10"/>
      <c r="P758" s="10"/>
      <c r="AH758" s="22"/>
      <c r="AI758" s="22"/>
      <c r="AJ758" s="6"/>
      <c r="AK758" s="7"/>
    </row>
    <row r="759" spans="1:37" s="3" customFormat="1" x14ac:dyDescent="0.25">
      <c r="A759" s="10"/>
      <c r="P759" s="10"/>
      <c r="AH759" s="22"/>
      <c r="AI759" s="22"/>
      <c r="AJ759" s="6"/>
      <c r="AK759" s="7"/>
    </row>
    <row r="760" spans="1:37" s="3" customFormat="1" x14ac:dyDescent="0.25">
      <c r="A760" s="10"/>
      <c r="P760" s="10"/>
      <c r="AH760" s="22"/>
      <c r="AI760" s="22"/>
      <c r="AJ760" s="6"/>
      <c r="AK760" s="7"/>
    </row>
    <row r="761" spans="1:37" s="3" customFormat="1" x14ac:dyDescent="0.25">
      <c r="A761" s="10"/>
      <c r="P761" s="10"/>
      <c r="AH761" s="22"/>
      <c r="AI761" s="22"/>
      <c r="AJ761" s="6"/>
      <c r="AK761" s="7"/>
    </row>
    <row r="762" spans="1:37" s="3" customFormat="1" x14ac:dyDescent="0.25">
      <c r="A762" s="10"/>
      <c r="P762" s="10"/>
      <c r="AH762" s="22"/>
      <c r="AI762" s="22"/>
      <c r="AJ762" s="6"/>
      <c r="AK762" s="7"/>
    </row>
    <row r="763" spans="1:37" s="3" customFormat="1" x14ac:dyDescent="0.25">
      <c r="A763" s="10"/>
      <c r="P763" s="10"/>
      <c r="AH763" s="22"/>
      <c r="AI763" s="22"/>
      <c r="AJ763" s="6"/>
      <c r="AK763" s="7"/>
    </row>
    <row r="764" spans="1:37" s="3" customFormat="1" x14ac:dyDescent="0.25">
      <c r="A764" s="10"/>
      <c r="P764" s="10"/>
      <c r="AH764" s="22"/>
      <c r="AI764" s="22"/>
      <c r="AJ764" s="6"/>
      <c r="AK764" s="7"/>
    </row>
    <row r="765" spans="1:37" s="3" customFormat="1" x14ac:dyDescent="0.25">
      <c r="A765" s="10"/>
      <c r="P765" s="10"/>
      <c r="AH765" s="22"/>
      <c r="AI765" s="22"/>
      <c r="AJ765" s="6"/>
      <c r="AK765" s="7"/>
    </row>
    <row r="766" spans="1:37" s="3" customFormat="1" x14ac:dyDescent="0.25">
      <c r="A766" s="10"/>
      <c r="P766" s="10"/>
      <c r="AH766" s="22"/>
      <c r="AI766" s="22"/>
      <c r="AJ766" s="6"/>
      <c r="AK766" s="7"/>
    </row>
    <row r="767" spans="1:37" s="3" customFormat="1" x14ac:dyDescent="0.25">
      <c r="A767" s="10"/>
      <c r="P767" s="10"/>
      <c r="AH767" s="22"/>
      <c r="AI767" s="22"/>
      <c r="AJ767" s="6"/>
      <c r="AK767" s="7"/>
    </row>
    <row r="768" spans="1:37" s="3" customFormat="1" x14ac:dyDescent="0.25">
      <c r="A768" s="10"/>
      <c r="P768" s="10"/>
      <c r="AH768" s="22"/>
      <c r="AI768" s="22"/>
      <c r="AJ768" s="6"/>
      <c r="AK768" s="7"/>
    </row>
    <row r="769" spans="1:37" s="3" customFormat="1" x14ac:dyDescent="0.25">
      <c r="A769" s="10"/>
      <c r="P769" s="10"/>
      <c r="AH769" s="22"/>
      <c r="AI769" s="22"/>
      <c r="AJ769" s="6"/>
      <c r="AK769" s="7"/>
    </row>
    <row r="770" spans="1:37" s="3" customFormat="1" x14ac:dyDescent="0.25">
      <c r="A770" s="10"/>
      <c r="P770" s="10"/>
      <c r="AH770" s="22"/>
      <c r="AI770" s="22"/>
      <c r="AJ770" s="6"/>
      <c r="AK770" s="7"/>
    </row>
    <row r="771" spans="1:37" s="3" customFormat="1" x14ac:dyDescent="0.25">
      <c r="A771" s="10"/>
      <c r="P771" s="10"/>
      <c r="AH771" s="22"/>
      <c r="AI771" s="22"/>
      <c r="AJ771" s="6"/>
      <c r="AK771" s="7"/>
    </row>
    <row r="772" spans="1:37" s="3" customFormat="1" x14ac:dyDescent="0.25">
      <c r="A772" s="10"/>
      <c r="P772" s="10"/>
      <c r="AH772" s="22"/>
      <c r="AI772" s="22"/>
      <c r="AJ772" s="6"/>
      <c r="AK772" s="7"/>
    </row>
    <row r="773" spans="1:37" s="3" customFormat="1" x14ac:dyDescent="0.25">
      <c r="A773" s="10"/>
      <c r="P773" s="10"/>
      <c r="AH773" s="22"/>
      <c r="AI773" s="22"/>
      <c r="AJ773" s="6"/>
      <c r="AK773" s="7"/>
    </row>
    <row r="774" spans="1:37" s="3" customFormat="1" x14ac:dyDescent="0.25">
      <c r="A774" s="10"/>
      <c r="P774" s="10"/>
      <c r="AH774" s="22"/>
      <c r="AI774" s="22"/>
      <c r="AJ774" s="6"/>
      <c r="AK774" s="7"/>
    </row>
    <row r="775" spans="1:37" s="3" customFormat="1" x14ac:dyDescent="0.25">
      <c r="A775" s="10"/>
      <c r="P775" s="10"/>
      <c r="AH775" s="22"/>
      <c r="AI775" s="22"/>
      <c r="AJ775" s="6"/>
      <c r="AK775" s="7"/>
    </row>
    <row r="776" spans="1:37" s="3" customFormat="1" x14ac:dyDescent="0.25">
      <c r="A776" s="10"/>
      <c r="P776" s="10"/>
      <c r="AH776" s="22"/>
      <c r="AI776" s="22"/>
      <c r="AJ776" s="6"/>
      <c r="AK776" s="7"/>
    </row>
    <row r="777" spans="1:37" s="3" customFormat="1" x14ac:dyDescent="0.25">
      <c r="A777" s="10"/>
      <c r="P777" s="10"/>
      <c r="AH777" s="22"/>
      <c r="AI777" s="22"/>
      <c r="AJ777" s="6"/>
      <c r="AK777" s="7"/>
    </row>
    <row r="778" spans="1:37" s="3" customFormat="1" x14ac:dyDescent="0.25">
      <c r="A778" s="10"/>
      <c r="P778" s="10"/>
      <c r="AH778" s="22"/>
      <c r="AI778" s="22"/>
      <c r="AJ778" s="6"/>
      <c r="AK778" s="7"/>
    </row>
    <row r="779" spans="1:37" s="3" customFormat="1" x14ac:dyDescent="0.25">
      <c r="A779" s="10"/>
      <c r="P779" s="10"/>
      <c r="AH779" s="22"/>
      <c r="AI779" s="22"/>
      <c r="AJ779" s="6"/>
      <c r="AK779" s="7"/>
    </row>
    <row r="780" spans="1:37" s="3" customFormat="1" x14ac:dyDescent="0.25">
      <c r="A780" s="10"/>
      <c r="P780" s="10"/>
      <c r="AH780" s="22"/>
      <c r="AI780" s="22"/>
      <c r="AJ780" s="6"/>
      <c r="AK780" s="7"/>
    </row>
    <row r="781" spans="1:37" s="3" customFormat="1" x14ac:dyDescent="0.25">
      <c r="A781" s="10"/>
      <c r="P781" s="10"/>
      <c r="AH781" s="22"/>
      <c r="AI781" s="22"/>
      <c r="AJ781" s="6"/>
      <c r="AK781" s="7"/>
    </row>
    <row r="782" spans="1:37" s="3" customFormat="1" x14ac:dyDescent="0.25">
      <c r="A782" s="10"/>
      <c r="P782" s="10"/>
      <c r="AH782" s="22"/>
      <c r="AI782" s="22"/>
      <c r="AJ782" s="6"/>
      <c r="AK782" s="7"/>
    </row>
    <row r="783" spans="1:37" s="3" customFormat="1" x14ac:dyDescent="0.25">
      <c r="A783" s="10"/>
      <c r="P783" s="10"/>
      <c r="AH783" s="22"/>
      <c r="AI783" s="22"/>
      <c r="AJ783" s="6"/>
      <c r="AK783" s="7"/>
    </row>
    <row r="784" spans="1:37" s="3" customFormat="1" x14ac:dyDescent="0.25">
      <c r="A784" s="10"/>
      <c r="P784" s="10"/>
      <c r="AH784" s="22"/>
      <c r="AI784" s="22"/>
      <c r="AJ784" s="6"/>
      <c r="AK784" s="7"/>
    </row>
    <row r="785" spans="1:37" s="3" customFormat="1" x14ac:dyDescent="0.25">
      <c r="A785" s="10"/>
      <c r="P785" s="10"/>
      <c r="AH785" s="22"/>
      <c r="AI785" s="22"/>
      <c r="AJ785" s="6"/>
      <c r="AK785" s="7"/>
    </row>
    <row r="786" spans="1:37" s="3" customFormat="1" x14ac:dyDescent="0.25">
      <c r="A786" s="10"/>
      <c r="P786" s="10"/>
      <c r="AH786" s="22"/>
      <c r="AI786" s="22"/>
      <c r="AJ786" s="6"/>
      <c r="AK786" s="7"/>
    </row>
    <row r="787" spans="1:37" s="3" customFormat="1" x14ac:dyDescent="0.25">
      <c r="A787" s="10"/>
      <c r="P787" s="10"/>
      <c r="AH787" s="22"/>
      <c r="AI787" s="22"/>
      <c r="AJ787" s="6"/>
      <c r="AK787" s="7"/>
    </row>
    <row r="788" spans="1:37" s="3" customFormat="1" x14ac:dyDescent="0.25">
      <c r="A788" s="10"/>
      <c r="P788" s="10"/>
      <c r="AH788" s="22"/>
      <c r="AI788" s="22"/>
      <c r="AJ788" s="6"/>
      <c r="AK788" s="7"/>
    </row>
    <row r="789" spans="1:37" s="3" customFormat="1" x14ac:dyDescent="0.25">
      <c r="A789" s="10"/>
      <c r="P789" s="10"/>
      <c r="AH789" s="22"/>
      <c r="AI789" s="22"/>
      <c r="AJ789" s="6"/>
      <c r="AK789" s="7"/>
    </row>
    <row r="790" spans="1:37" s="3" customFormat="1" x14ac:dyDescent="0.25">
      <c r="A790" s="10"/>
      <c r="P790" s="10"/>
      <c r="AH790" s="22"/>
      <c r="AI790" s="22"/>
      <c r="AJ790" s="6"/>
      <c r="AK790" s="7"/>
    </row>
    <row r="791" spans="1:37" s="3" customFormat="1" x14ac:dyDescent="0.25">
      <c r="A791" s="10"/>
      <c r="P791" s="10"/>
      <c r="AH791" s="22"/>
      <c r="AI791" s="22"/>
      <c r="AJ791" s="6"/>
      <c r="AK791" s="7"/>
    </row>
    <row r="792" spans="1:37" s="3" customFormat="1" x14ac:dyDescent="0.25">
      <c r="A792" s="10"/>
      <c r="P792" s="10"/>
      <c r="AH792" s="22"/>
      <c r="AI792" s="22"/>
      <c r="AJ792" s="6"/>
      <c r="AK792" s="7"/>
    </row>
    <row r="793" spans="1:37" s="3" customFormat="1" x14ac:dyDescent="0.25">
      <c r="A793" s="10"/>
      <c r="P793" s="10"/>
      <c r="AH793" s="22"/>
      <c r="AI793" s="22"/>
      <c r="AJ793" s="6"/>
      <c r="AK793" s="7"/>
    </row>
    <row r="794" spans="1:37" s="3" customFormat="1" x14ac:dyDescent="0.25">
      <c r="A794" s="10"/>
      <c r="P794" s="10"/>
      <c r="AH794" s="22"/>
      <c r="AI794" s="22"/>
      <c r="AJ794" s="6"/>
      <c r="AK794" s="7"/>
    </row>
    <row r="795" spans="1:37" s="3" customFormat="1" x14ac:dyDescent="0.25">
      <c r="A795" s="10"/>
      <c r="P795" s="10"/>
      <c r="AH795" s="22"/>
      <c r="AI795" s="22"/>
      <c r="AJ795" s="6"/>
      <c r="AK795" s="7"/>
    </row>
    <row r="796" spans="1:37" s="3" customFormat="1" x14ac:dyDescent="0.25">
      <c r="A796" s="10"/>
      <c r="P796" s="10"/>
      <c r="AH796" s="22"/>
      <c r="AI796" s="22"/>
      <c r="AJ796" s="6"/>
      <c r="AK796" s="7"/>
    </row>
    <row r="797" spans="1:37" s="3" customFormat="1" x14ac:dyDescent="0.25">
      <c r="A797" s="10"/>
      <c r="P797" s="10"/>
      <c r="AH797" s="22"/>
      <c r="AI797" s="22"/>
      <c r="AJ797" s="6"/>
      <c r="AK797" s="7"/>
    </row>
    <row r="798" spans="1:37" s="3" customFormat="1" x14ac:dyDescent="0.25">
      <c r="A798" s="10"/>
      <c r="P798" s="10"/>
      <c r="AH798" s="22"/>
      <c r="AI798" s="22"/>
      <c r="AJ798" s="6"/>
      <c r="AK798" s="7"/>
    </row>
    <row r="799" spans="1:37" s="3" customFormat="1" x14ac:dyDescent="0.25">
      <c r="A799" s="10"/>
      <c r="P799" s="10"/>
      <c r="AH799" s="22"/>
      <c r="AI799" s="22"/>
      <c r="AJ799" s="6"/>
      <c r="AK799" s="7"/>
    </row>
    <row r="800" spans="1:37" s="3" customFormat="1" x14ac:dyDescent="0.25">
      <c r="A800" s="10"/>
      <c r="P800" s="10"/>
      <c r="AH800" s="22"/>
      <c r="AI800" s="22"/>
      <c r="AJ800" s="6"/>
      <c r="AK800" s="7"/>
    </row>
    <row r="801" spans="1:37" s="3" customFormat="1" x14ac:dyDescent="0.25">
      <c r="A801" s="10"/>
      <c r="P801" s="10"/>
      <c r="AH801" s="22"/>
      <c r="AI801" s="22"/>
      <c r="AJ801" s="6"/>
      <c r="AK801" s="7"/>
    </row>
    <row r="802" spans="1:37" s="3" customFormat="1" x14ac:dyDescent="0.25">
      <c r="A802" s="10"/>
      <c r="P802" s="10"/>
      <c r="AH802" s="22"/>
      <c r="AI802" s="22"/>
      <c r="AJ802" s="6"/>
      <c r="AK802" s="7"/>
    </row>
    <row r="803" spans="1:37" s="3" customFormat="1" x14ac:dyDescent="0.25">
      <c r="A803" s="10"/>
      <c r="P803" s="10"/>
      <c r="AH803" s="22"/>
      <c r="AI803" s="22"/>
      <c r="AJ803" s="6"/>
      <c r="AK803" s="7"/>
    </row>
    <row r="804" spans="1:37" s="3" customFormat="1" x14ac:dyDescent="0.25">
      <c r="A804" s="10"/>
      <c r="P804" s="10"/>
      <c r="AH804" s="22"/>
      <c r="AI804" s="22"/>
      <c r="AJ804" s="6"/>
      <c r="AK804" s="7"/>
    </row>
    <row r="805" spans="1:37" s="3" customFormat="1" x14ac:dyDescent="0.25">
      <c r="A805" s="10"/>
      <c r="P805" s="10"/>
      <c r="AH805" s="22"/>
      <c r="AI805" s="22"/>
      <c r="AJ805" s="6"/>
      <c r="AK805" s="7"/>
    </row>
    <row r="806" spans="1:37" s="3" customFormat="1" x14ac:dyDescent="0.25">
      <c r="A806" s="10"/>
      <c r="P806" s="10"/>
      <c r="AH806" s="22"/>
      <c r="AI806" s="22"/>
      <c r="AJ806" s="6"/>
      <c r="AK806" s="7"/>
    </row>
    <row r="807" spans="1:37" s="3" customFormat="1" x14ac:dyDescent="0.25">
      <c r="A807" s="10"/>
      <c r="P807" s="10"/>
      <c r="AH807" s="22"/>
      <c r="AI807" s="22"/>
      <c r="AJ807" s="6"/>
      <c r="AK807" s="7"/>
    </row>
    <row r="808" spans="1:37" s="3" customFormat="1" x14ac:dyDescent="0.25">
      <c r="A808" s="10"/>
      <c r="P808" s="10"/>
      <c r="AH808" s="22"/>
      <c r="AI808" s="22"/>
      <c r="AJ808" s="6"/>
      <c r="AK808" s="7"/>
    </row>
    <row r="809" spans="1:37" s="3" customFormat="1" x14ac:dyDescent="0.25">
      <c r="A809" s="10"/>
      <c r="P809" s="10"/>
      <c r="AH809" s="22"/>
      <c r="AI809" s="22"/>
      <c r="AJ809" s="6"/>
      <c r="AK809" s="7"/>
    </row>
    <row r="810" spans="1:37" s="3" customFormat="1" x14ac:dyDescent="0.25">
      <c r="A810" s="10"/>
      <c r="P810" s="10"/>
      <c r="AH810" s="22"/>
      <c r="AI810" s="22"/>
      <c r="AJ810" s="6"/>
      <c r="AK810" s="7"/>
    </row>
    <row r="811" spans="1:37" s="3" customFormat="1" x14ac:dyDescent="0.25">
      <c r="A811" s="10"/>
      <c r="P811" s="10"/>
      <c r="AH811" s="22"/>
      <c r="AI811" s="22"/>
      <c r="AJ811" s="6"/>
      <c r="AK811" s="7"/>
    </row>
    <row r="812" spans="1:37" s="3" customFormat="1" x14ac:dyDescent="0.25">
      <c r="A812" s="10"/>
      <c r="P812" s="10"/>
      <c r="AH812" s="22"/>
      <c r="AI812" s="22"/>
      <c r="AJ812" s="6"/>
      <c r="AK812" s="7"/>
    </row>
    <row r="813" spans="1:37" s="3" customFormat="1" x14ac:dyDescent="0.25">
      <c r="A813" s="10"/>
      <c r="P813" s="10"/>
      <c r="AH813" s="22"/>
      <c r="AI813" s="22"/>
      <c r="AJ813" s="6"/>
      <c r="AK813" s="7"/>
    </row>
    <row r="814" spans="1:37" s="3" customFormat="1" x14ac:dyDescent="0.25">
      <c r="A814" s="10"/>
      <c r="P814" s="10"/>
      <c r="AH814" s="22"/>
      <c r="AI814" s="22"/>
      <c r="AJ814" s="6"/>
      <c r="AK814" s="7"/>
    </row>
    <row r="815" spans="1:37" s="3" customFormat="1" x14ac:dyDescent="0.25">
      <c r="A815" s="10"/>
      <c r="P815" s="10"/>
      <c r="AH815" s="22"/>
      <c r="AI815" s="22"/>
      <c r="AJ815" s="6"/>
      <c r="AK815" s="7"/>
    </row>
    <row r="816" spans="1:37" s="3" customFormat="1" x14ac:dyDescent="0.25">
      <c r="A816" s="10"/>
      <c r="P816" s="10"/>
      <c r="AH816" s="22"/>
      <c r="AI816" s="22"/>
      <c r="AJ816" s="6"/>
      <c r="AK816" s="7"/>
    </row>
    <row r="817" spans="1:37" s="3" customFormat="1" x14ac:dyDescent="0.25">
      <c r="A817" s="10"/>
      <c r="P817" s="10"/>
      <c r="AH817" s="22"/>
      <c r="AI817" s="22"/>
      <c r="AJ817" s="6"/>
      <c r="AK817" s="7"/>
    </row>
    <row r="818" spans="1:37" s="3" customFormat="1" x14ac:dyDescent="0.25">
      <c r="A818" s="10"/>
      <c r="P818" s="10"/>
      <c r="AH818" s="22"/>
      <c r="AI818" s="22"/>
      <c r="AJ818" s="6"/>
      <c r="AK818" s="7"/>
    </row>
    <row r="819" spans="1:37" s="3" customFormat="1" x14ac:dyDescent="0.25">
      <c r="A819" s="10"/>
      <c r="P819" s="10"/>
      <c r="AH819" s="22"/>
      <c r="AI819" s="22"/>
      <c r="AJ819" s="6"/>
      <c r="AK819" s="7"/>
    </row>
    <row r="820" spans="1:37" s="3" customFormat="1" x14ac:dyDescent="0.25">
      <c r="A820" s="10"/>
      <c r="P820" s="10"/>
      <c r="AH820" s="22"/>
      <c r="AI820" s="22"/>
      <c r="AJ820" s="6"/>
      <c r="AK820" s="7"/>
    </row>
    <row r="821" spans="1:37" s="3" customFormat="1" x14ac:dyDescent="0.25">
      <c r="A821" s="10"/>
      <c r="P821" s="10"/>
      <c r="AH821" s="22"/>
      <c r="AI821" s="22"/>
      <c r="AJ821" s="6"/>
      <c r="AK821" s="7"/>
    </row>
    <row r="822" spans="1:37" s="3" customFormat="1" x14ac:dyDescent="0.25">
      <c r="A822" s="10"/>
      <c r="P822" s="10"/>
      <c r="AH822" s="22"/>
      <c r="AI822" s="22"/>
      <c r="AJ822" s="6"/>
      <c r="AK822" s="7"/>
    </row>
    <row r="823" spans="1:37" s="3" customFormat="1" x14ac:dyDescent="0.25">
      <c r="A823" s="10"/>
      <c r="P823" s="10"/>
      <c r="AH823" s="22"/>
      <c r="AI823" s="22"/>
      <c r="AJ823" s="6"/>
      <c r="AK823" s="7"/>
    </row>
    <row r="824" spans="1:37" s="3" customFormat="1" x14ac:dyDescent="0.25">
      <c r="A824" s="10"/>
      <c r="P824" s="10"/>
      <c r="AH824" s="22"/>
      <c r="AI824" s="22"/>
      <c r="AJ824" s="6"/>
      <c r="AK824" s="7"/>
    </row>
    <row r="825" spans="1:37" s="3" customFormat="1" x14ac:dyDescent="0.25">
      <c r="A825" s="10"/>
      <c r="P825" s="10"/>
      <c r="AH825" s="22"/>
      <c r="AI825" s="22"/>
      <c r="AJ825" s="6"/>
      <c r="AK825" s="7"/>
    </row>
    <row r="826" spans="1:37" s="3" customFormat="1" x14ac:dyDescent="0.25">
      <c r="A826" s="10"/>
      <c r="P826" s="10"/>
      <c r="AH826" s="22"/>
      <c r="AI826" s="22"/>
      <c r="AJ826" s="6"/>
      <c r="AK826" s="7"/>
    </row>
    <row r="827" spans="1:37" s="3" customFormat="1" x14ac:dyDescent="0.25">
      <c r="A827" s="10"/>
      <c r="P827" s="10"/>
      <c r="AH827" s="22"/>
      <c r="AI827" s="22"/>
      <c r="AJ827" s="6"/>
      <c r="AK827" s="7"/>
    </row>
    <row r="828" spans="1:37" s="3" customFormat="1" x14ac:dyDescent="0.25">
      <c r="A828" s="10"/>
      <c r="P828" s="10"/>
      <c r="AH828" s="22"/>
      <c r="AI828" s="22"/>
      <c r="AJ828" s="6"/>
      <c r="AK828" s="7"/>
    </row>
    <row r="829" spans="1:37" s="3" customFormat="1" x14ac:dyDescent="0.25">
      <c r="A829" s="10"/>
      <c r="P829" s="10"/>
      <c r="AH829" s="22"/>
      <c r="AI829" s="22"/>
      <c r="AJ829" s="6"/>
      <c r="AK829" s="7"/>
    </row>
    <row r="830" spans="1:37" s="3" customFormat="1" x14ac:dyDescent="0.25">
      <c r="A830" s="10"/>
      <c r="P830" s="10"/>
      <c r="AH830" s="22"/>
      <c r="AI830" s="22"/>
      <c r="AJ830" s="6"/>
      <c r="AK830" s="7"/>
    </row>
    <row r="831" spans="1:37" s="3" customFormat="1" x14ac:dyDescent="0.25">
      <c r="A831" s="10"/>
      <c r="P831" s="10"/>
      <c r="AH831" s="22"/>
      <c r="AI831" s="22"/>
      <c r="AJ831" s="6"/>
      <c r="AK831" s="7"/>
    </row>
    <row r="832" spans="1:37" s="3" customFormat="1" x14ac:dyDescent="0.25">
      <c r="A832" s="10"/>
      <c r="P832" s="10"/>
      <c r="AH832" s="22"/>
      <c r="AI832" s="22"/>
      <c r="AJ832" s="6"/>
      <c r="AK832" s="7"/>
    </row>
    <row r="833" spans="1:37" s="3" customFormat="1" x14ac:dyDescent="0.25">
      <c r="A833" s="10"/>
      <c r="P833" s="10"/>
      <c r="AH833" s="22"/>
      <c r="AI833" s="22"/>
      <c r="AJ833" s="6"/>
      <c r="AK833" s="7"/>
    </row>
    <row r="834" spans="1:37" s="3" customFormat="1" x14ac:dyDescent="0.25">
      <c r="A834" s="10"/>
      <c r="P834" s="10"/>
      <c r="AH834" s="22"/>
      <c r="AI834" s="22"/>
      <c r="AJ834" s="6"/>
      <c r="AK834" s="7"/>
    </row>
    <row r="835" spans="1:37" s="3" customFormat="1" x14ac:dyDescent="0.25">
      <c r="A835" s="10"/>
      <c r="P835" s="10"/>
      <c r="AH835" s="22"/>
      <c r="AI835" s="22"/>
      <c r="AJ835" s="6"/>
      <c r="AK835" s="7"/>
    </row>
    <row r="836" spans="1:37" s="3" customFormat="1" x14ac:dyDescent="0.25">
      <c r="A836" s="10"/>
      <c r="P836" s="10"/>
      <c r="AH836" s="22"/>
      <c r="AI836" s="22"/>
      <c r="AJ836" s="6"/>
      <c r="AK836" s="7"/>
    </row>
    <row r="837" spans="1:37" s="3" customFormat="1" x14ac:dyDescent="0.25">
      <c r="A837" s="10"/>
      <c r="P837" s="10"/>
      <c r="AH837" s="22"/>
      <c r="AI837" s="22"/>
      <c r="AJ837" s="6"/>
      <c r="AK837" s="7"/>
    </row>
    <row r="838" spans="1:37" s="3" customFormat="1" x14ac:dyDescent="0.25">
      <c r="A838" s="10"/>
      <c r="P838" s="10"/>
      <c r="AH838" s="22"/>
      <c r="AI838" s="22"/>
      <c r="AJ838" s="6"/>
      <c r="AK838" s="7"/>
    </row>
    <row r="839" spans="1:37" s="3" customFormat="1" x14ac:dyDescent="0.25">
      <c r="A839" s="10"/>
      <c r="P839" s="10"/>
      <c r="AH839" s="22"/>
      <c r="AI839" s="22"/>
      <c r="AJ839" s="6"/>
      <c r="AK839" s="7"/>
    </row>
    <row r="840" spans="1:37" s="3" customFormat="1" x14ac:dyDescent="0.25">
      <c r="A840" s="10"/>
      <c r="P840" s="10"/>
      <c r="AH840" s="22"/>
      <c r="AI840" s="22"/>
      <c r="AJ840" s="6"/>
      <c r="AK840" s="7"/>
    </row>
    <row r="841" spans="1:37" s="3" customFormat="1" x14ac:dyDescent="0.25">
      <c r="A841" s="10"/>
      <c r="P841" s="10"/>
      <c r="AH841" s="22"/>
      <c r="AI841" s="22"/>
      <c r="AJ841" s="6"/>
      <c r="AK841" s="7"/>
    </row>
    <row r="842" spans="1:37" s="3" customFormat="1" x14ac:dyDescent="0.25">
      <c r="A842" s="10"/>
      <c r="P842" s="10"/>
      <c r="AH842" s="22"/>
      <c r="AI842" s="22"/>
      <c r="AJ842" s="6"/>
      <c r="AK842" s="7"/>
    </row>
    <row r="843" spans="1:37" s="3" customFormat="1" x14ac:dyDescent="0.25">
      <c r="A843" s="10"/>
      <c r="P843" s="10"/>
      <c r="AH843" s="22"/>
      <c r="AI843" s="22"/>
      <c r="AJ843" s="6"/>
      <c r="AK843" s="7"/>
    </row>
    <row r="844" spans="1:37" s="3" customFormat="1" x14ac:dyDescent="0.25">
      <c r="A844" s="10"/>
      <c r="P844" s="10"/>
      <c r="AH844" s="22"/>
      <c r="AI844" s="22"/>
      <c r="AJ844" s="6"/>
      <c r="AK844" s="7"/>
    </row>
    <row r="845" spans="1:37" s="3" customFormat="1" x14ac:dyDescent="0.25">
      <c r="A845" s="10"/>
      <c r="P845" s="10"/>
      <c r="AH845" s="22"/>
      <c r="AI845" s="22"/>
      <c r="AJ845" s="6"/>
      <c r="AK845" s="7"/>
    </row>
    <row r="846" spans="1:37" s="3" customFormat="1" x14ac:dyDescent="0.25">
      <c r="A846" s="10"/>
      <c r="P846" s="10"/>
      <c r="AH846" s="22"/>
      <c r="AI846" s="22"/>
      <c r="AJ846" s="6"/>
      <c r="AK846" s="7"/>
    </row>
    <row r="847" spans="1:37" s="3" customFormat="1" x14ac:dyDescent="0.25">
      <c r="A847" s="10"/>
      <c r="P847" s="10"/>
      <c r="AH847" s="22"/>
      <c r="AI847" s="22"/>
      <c r="AJ847" s="6"/>
      <c r="AK847" s="7"/>
    </row>
    <row r="848" spans="1:37" s="3" customFormat="1" x14ac:dyDescent="0.25">
      <c r="A848" s="10"/>
      <c r="P848" s="10"/>
      <c r="AH848" s="22"/>
      <c r="AI848" s="22"/>
      <c r="AJ848" s="6"/>
      <c r="AK848" s="7"/>
    </row>
    <row r="849" spans="1:37" s="3" customFormat="1" x14ac:dyDescent="0.25">
      <c r="A849" s="10"/>
      <c r="P849" s="10"/>
      <c r="AH849" s="22"/>
      <c r="AI849" s="22"/>
      <c r="AJ849" s="6"/>
      <c r="AK849" s="7"/>
    </row>
    <row r="850" spans="1:37" s="3" customFormat="1" x14ac:dyDescent="0.25">
      <c r="A850" s="10"/>
      <c r="P850" s="10"/>
      <c r="AH850" s="22"/>
      <c r="AI850" s="22"/>
      <c r="AJ850" s="6"/>
      <c r="AK850" s="7"/>
    </row>
    <row r="851" spans="1:37" s="3" customFormat="1" x14ac:dyDescent="0.25">
      <c r="A851" s="10"/>
      <c r="P851" s="10"/>
      <c r="AH851" s="22"/>
      <c r="AI851" s="22"/>
      <c r="AJ851" s="6"/>
      <c r="AK851" s="7"/>
    </row>
    <row r="852" spans="1:37" s="3" customFormat="1" x14ac:dyDescent="0.25">
      <c r="A852" s="10"/>
      <c r="P852" s="10"/>
      <c r="AH852" s="22"/>
      <c r="AI852" s="22"/>
      <c r="AJ852" s="6"/>
      <c r="AK852" s="7"/>
    </row>
    <row r="853" spans="1:37" s="3" customFormat="1" x14ac:dyDescent="0.25">
      <c r="A853" s="10"/>
      <c r="P853" s="10"/>
      <c r="AH853" s="22"/>
      <c r="AI853" s="22"/>
      <c r="AJ853" s="6"/>
      <c r="AK853" s="7"/>
    </row>
    <row r="854" spans="1:37" s="3" customFormat="1" x14ac:dyDescent="0.25">
      <c r="A854" s="10"/>
      <c r="P854" s="10"/>
      <c r="AH854" s="22"/>
      <c r="AI854" s="22"/>
      <c r="AJ854" s="6"/>
      <c r="AK854" s="7"/>
    </row>
    <row r="855" spans="1:37" s="3" customFormat="1" x14ac:dyDescent="0.25">
      <c r="A855" s="10"/>
      <c r="P855" s="10"/>
      <c r="AH855" s="22"/>
      <c r="AI855" s="22"/>
      <c r="AJ855" s="6"/>
      <c r="AK855" s="7"/>
    </row>
    <row r="856" spans="1:37" s="3" customFormat="1" x14ac:dyDescent="0.25">
      <c r="A856" s="10"/>
      <c r="P856" s="10"/>
      <c r="AH856" s="22"/>
      <c r="AI856" s="22"/>
      <c r="AJ856" s="6"/>
      <c r="AK856" s="7"/>
    </row>
    <row r="857" spans="1:37" s="3" customFormat="1" x14ac:dyDescent="0.25">
      <c r="A857" s="10"/>
      <c r="P857" s="10"/>
      <c r="AH857" s="22"/>
      <c r="AI857" s="22"/>
      <c r="AJ857" s="6"/>
      <c r="AK857" s="7"/>
    </row>
    <row r="858" spans="1:37" s="3" customFormat="1" x14ac:dyDescent="0.25">
      <c r="A858" s="10"/>
      <c r="P858" s="10"/>
      <c r="AH858" s="22"/>
      <c r="AI858" s="22"/>
      <c r="AJ858" s="6"/>
      <c r="AK858" s="7"/>
    </row>
    <row r="859" spans="1:37" s="3" customFormat="1" x14ac:dyDescent="0.25">
      <c r="A859" s="10"/>
      <c r="P859" s="10"/>
      <c r="AH859" s="22"/>
      <c r="AI859" s="22"/>
      <c r="AJ859" s="6"/>
      <c r="AK859" s="7"/>
    </row>
    <row r="860" spans="1:37" s="3" customFormat="1" x14ac:dyDescent="0.25">
      <c r="A860" s="10"/>
      <c r="P860" s="10"/>
      <c r="AH860" s="22"/>
      <c r="AI860" s="22"/>
      <c r="AJ860" s="6"/>
      <c r="AK860" s="7"/>
    </row>
    <row r="861" spans="1:37" s="3" customFormat="1" x14ac:dyDescent="0.25">
      <c r="A861" s="10"/>
      <c r="P861" s="10"/>
      <c r="AH861" s="22"/>
      <c r="AI861" s="22"/>
      <c r="AJ861" s="6"/>
      <c r="AK861" s="7"/>
    </row>
    <row r="862" spans="1:37" s="3" customFormat="1" x14ac:dyDescent="0.25">
      <c r="A862" s="10"/>
      <c r="P862" s="10"/>
      <c r="AH862" s="22"/>
      <c r="AI862" s="22"/>
      <c r="AJ862" s="6"/>
      <c r="AK862" s="7"/>
    </row>
    <row r="863" spans="1:37" s="3" customFormat="1" x14ac:dyDescent="0.25">
      <c r="A863" s="10"/>
      <c r="P863" s="10"/>
      <c r="AH863" s="22"/>
      <c r="AI863" s="22"/>
      <c r="AJ863" s="6"/>
      <c r="AK863" s="7"/>
    </row>
    <row r="864" spans="1:37" s="3" customFormat="1" x14ac:dyDescent="0.25">
      <c r="A864" s="10"/>
      <c r="P864" s="10"/>
      <c r="AH864" s="22"/>
      <c r="AI864" s="22"/>
      <c r="AJ864" s="6"/>
      <c r="AK864" s="7"/>
    </row>
    <row r="865" spans="1:37" s="3" customFormat="1" x14ac:dyDescent="0.25">
      <c r="A865" s="10"/>
      <c r="P865" s="10"/>
      <c r="AH865" s="22"/>
      <c r="AI865" s="22"/>
      <c r="AJ865" s="6"/>
      <c r="AK865" s="7"/>
    </row>
    <row r="866" spans="1:37" s="3" customFormat="1" x14ac:dyDescent="0.25">
      <c r="A866" s="10"/>
      <c r="P866" s="10"/>
      <c r="AH866" s="22"/>
      <c r="AI866" s="22"/>
      <c r="AJ866" s="6"/>
      <c r="AK866" s="7"/>
    </row>
    <row r="867" spans="1:37" s="3" customFormat="1" x14ac:dyDescent="0.25">
      <c r="A867" s="10"/>
      <c r="P867" s="10"/>
      <c r="AH867" s="22"/>
      <c r="AI867" s="22"/>
      <c r="AJ867" s="6"/>
      <c r="AK867" s="7"/>
    </row>
    <row r="868" spans="1:37" s="3" customFormat="1" x14ac:dyDescent="0.25">
      <c r="A868" s="10"/>
      <c r="P868" s="10"/>
      <c r="AH868" s="22"/>
      <c r="AI868" s="22"/>
      <c r="AJ868" s="6"/>
      <c r="AK868" s="7"/>
    </row>
    <row r="869" spans="1:37" s="3" customFormat="1" x14ac:dyDescent="0.25">
      <c r="A869" s="10"/>
      <c r="P869" s="10"/>
      <c r="AH869" s="22"/>
      <c r="AI869" s="22"/>
      <c r="AJ869" s="6"/>
      <c r="AK869" s="7"/>
    </row>
    <row r="870" spans="1:37" s="3" customFormat="1" x14ac:dyDescent="0.25">
      <c r="A870" s="10"/>
      <c r="P870" s="10"/>
      <c r="AH870" s="22"/>
      <c r="AI870" s="22"/>
      <c r="AJ870" s="6"/>
      <c r="AK870" s="7"/>
    </row>
    <row r="871" spans="1:37" s="3" customFormat="1" x14ac:dyDescent="0.25">
      <c r="A871" s="10"/>
      <c r="P871" s="10"/>
      <c r="AH871" s="22"/>
      <c r="AI871" s="22"/>
      <c r="AJ871" s="6"/>
      <c r="AK871" s="7"/>
    </row>
    <row r="872" spans="1:37" s="3" customFormat="1" x14ac:dyDescent="0.25">
      <c r="A872" s="10"/>
      <c r="P872" s="10"/>
      <c r="AH872" s="22"/>
      <c r="AI872" s="22"/>
      <c r="AJ872" s="6"/>
      <c r="AK872" s="7"/>
    </row>
    <row r="873" spans="1:37" s="3" customFormat="1" x14ac:dyDescent="0.25">
      <c r="A873" s="10"/>
      <c r="P873" s="10"/>
      <c r="AH873" s="22"/>
      <c r="AI873" s="22"/>
      <c r="AJ873" s="6"/>
      <c r="AK873" s="7"/>
    </row>
    <row r="874" spans="1:37" s="3" customFormat="1" x14ac:dyDescent="0.25">
      <c r="A874" s="10"/>
      <c r="P874" s="10"/>
      <c r="AH874" s="22"/>
      <c r="AI874" s="22"/>
      <c r="AJ874" s="6"/>
      <c r="AK874" s="7"/>
    </row>
    <row r="875" spans="1:37" s="3" customFormat="1" x14ac:dyDescent="0.25">
      <c r="A875" s="10"/>
      <c r="P875" s="10"/>
      <c r="AH875" s="22"/>
      <c r="AI875" s="22"/>
      <c r="AJ875" s="6"/>
      <c r="AK875" s="7"/>
    </row>
    <row r="876" spans="1:37" s="3" customFormat="1" x14ac:dyDescent="0.25">
      <c r="A876" s="10"/>
      <c r="P876" s="10"/>
      <c r="AH876" s="22"/>
      <c r="AI876" s="22"/>
      <c r="AJ876" s="6"/>
      <c r="AK876" s="7"/>
    </row>
    <row r="877" spans="1:37" s="3" customFormat="1" x14ac:dyDescent="0.25">
      <c r="A877" s="10"/>
      <c r="P877" s="10"/>
      <c r="AH877" s="22"/>
      <c r="AI877" s="22"/>
      <c r="AJ877" s="6"/>
      <c r="AK877" s="7"/>
    </row>
    <row r="878" spans="1:37" s="3" customFormat="1" x14ac:dyDescent="0.25">
      <c r="A878" s="10"/>
      <c r="P878" s="10"/>
      <c r="AH878" s="22"/>
      <c r="AI878" s="22"/>
      <c r="AJ878" s="6"/>
      <c r="AK878" s="7"/>
    </row>
    <row r="879" spans="1:37" s="3" customFormat="1" x14ac:dyDescent="0.25">
      <c r="A879" s="10"/>
      <c r="P879" s="10"/>
      <c r="AH879" s="22"/>
      <c r="AI879" s="22"/>
      <c r="AJ879" s="6"/>
      <c r="AK879" s="7"/>
    </row>
    <row r="880" spans="1:37" s="3" customFormat="1" x14ac:dyDescent="0.25">
      <c r="A880" s="10"/>
      <c r="P880" s="10"/>
      <c r="AH880" s="22"/>
      <c r="AI880" s="22"/>
      <c r="AJ880" s="6"/>
      <c r="AK880" s="7"/>
    </row>
    <row r="881" spans="1:37" s="3" customFormat="1" x14ac:dyDescent="0.25">
      <c r="A881" s="10"/>
      <c r="P881" s="10"/>
      <c r="AH881" s="22"/>
      <c r="AI881" s="22"/>
      <c r="AJ881" s="6"/>
      <c r="AK881" s="7"/>
    </row>
    <row r="882" spans="1:37" s="3" customFormat="1" x14ac:dyDescent="0.25">
      <c r="A882" s="10"/>
      <c r="P882" s="10"/>
      <c r="AH882" s="22"/>
      <c r="AI882" s="22"/>
      <c r="AJ882" s="6"/>
      <c r="AK882" s="7"/>
    </row>
    <row r="883" spans="1:37" s="3" customFormat="1" x14ac:dyDescent="0.25">
      <c r="A883" s="10"/>
      <c r="P883" s="10"/>
      <c r="AH883" s="22"/>
      <c r="AI883" s="22"/>
      <c r="AJ883" s="6"/>
      <c r="AK883" s="7"/>
    </row>
    <row r="884" spans="1:37" s="3" customFormat="1" x14ac:dyDescent="0.25">
      <c r="A884" s="10"/>
      <c r="P884" s="10"/>
      <c r="AH884" s="22"/>
      <c r="AI884" s="22"/>
      <c r="AJ884" s="6"/>
      <c r="AK884" s="7"/>
    </row>
    <row r="885" spans="1:37" s="3" customFormat="1" x14ac:dyDescent="0.25">
      <c r="A885" s="10"/>
      <c r="P885" s="10"/>
      <c r="AH885" s="22"/>
      <c r="AI885" s="22"/>
      <c r="AJ885" s="6"/>
      <c r="AK885" s="7"/>
    </row>
    <row r="886" spans="1:37" s="3" customFormat="1" x14ac:dyDescent="0.25">
      <c r="A886" s="10"/>
      <c r="P886" s="10"/>
      <c r="AH886" s="22"/>
      <c r="AI886" s="22"/>
      <c r="AJ886" s="6"/>
      <c r="AK886" s="7"/>
    </row>
    <row r="887" spans="1:37" s="3" customFormat="1" x14ac:dyDescent="0.25">
      <c r="A887" s="10"/>
      <c r="P887" s="10"/>
      <c r="AH887" s="22"/>
      <c r="AI887" s="22"/>
      <c r="AJ887" s="6"/>
      <c r="AK887" s="7"/>
    </row>
    <row r="888" spans="1:37" s="3" customFormat="1" x14ac:dyDescent="0.25">
      <c r="A888" s="10"/>
      <c r="P888" s="10"/>
      <c r="AH888" s="22"/>
      <c r="AI888" s="22"/>
      <c r="AJ888" s="6"/>
      <c r="AK888" s="7"/>
    </row>
    <row r="889" spans="1:37" s="3" customFormat="1" x14ac:dyDescent="0.25">
      <c r="A889" s="10"/>
      <c r="P889" s="10"/>
      <c r="AH889" s="22"/>
      <c r="AI889" s="22"/>
      <c r="AJ889" s="6"/>
      <c r="AK889" s="7"/>
    </row>
    <row r="890" spans="1:37" s="3" customFormat="1" x14ac:dyDescent="0.25">
      <c r="A890" s="10"/>
      <c r="P890" s="10"/>
      <c r="AH890" s="22"/>
      <c r="AI890" s="22"/>
      <c r="AJ890" s="6"/>
      <c r="AK890" s="7"/>
    </row>
    <row r="891" spans="1:37" s="3" customFormat="1" x14ac:dyDescent="0.25">
      <c r="A891" s="10"/>
      <c r="P891" s="10"/>
      <c r="AH891" s="22"/>
      <c r="AI891" s="22"/>
      <c r="AJ891" s="6"/>
      <c r="AK891" s="7"/>
    </row>
    <row r="892" spans="1:37" s="3" customFormat="1" x14ac:dyDescent="0.25">
      <c r="A892" s="10"/>
      <c r="P892" s="10"/>
      <c r="AH892" s="22"/>
      <c r="AI892" s="22"/>
      <c r="AJ892" s="6"/>
      <c r="AK892" s="7"/>
    </row>
    <row r="893" spans="1:37" s="3" customFormat="1" x14ac:dyDescent="0.25">
      <c r="A893" s="10"/>
      <c r="P893" s="10"/>
      <c r="AH893" s="22"/>
      <c r="AI893" s="22"/>
      <c r="AJ893" s="6"/>
      <c r="AK893" s="7"/>
    </row>
    <row r="894" spans="1:37" s="3" customFormat="1" x14ac:dyDescent="0.25">
      <c r="A894" s="10"/>
      <c r="P894" s="10"/>
      <c r="AH894" s="22"/>
      <c r="AI894" s="22"/>
      <c r="AJ894" s="6"/>
      <c r="AK894" s="7"/>
    </row>
    <row r="895" spans="1:37" s="3" customFormat="1" x14ac:dyDescent="0.25">
      <c r="A895" s="10"/>
      <c r="P895" s="10"/>
      <c r="AH895" s="22"/>
      <c r="AI895" s="22"/>
      <c r="AJ895" s="6"/>
      <c r="AK895" s="7"/>
    </row>
    <row r="896" spans="1:37" s="3" customFormat="1" x14ac:dyDescent="0.25">
      <c r="A896" s="10"/>
      <c r="P896" s="10"/>
      <c r="AH896" s="22"/>
      <c r="AI896" s="22"/>
      <c r="AJ896" s="6"/>
      <c r="AK896" s="7"/>
    </row>
    <row r="897" spans="1:37" s="3" customFormat="1" x14ac:dyDescent="0.25">
      <c r="A897" s="10"/>
      <c r="P897" s="10"/>
      <c r="AH897" s="22"/>
      <c r="AI897" s="22"/>
      <c r="AJ897" s="6"/>
      <c r="AK897" s="7"/>
    </row>
    <row r="898" spans="1:37" s="3" customFormat="1" x14ac:dyDescent="0.25">
      <c r="A898" s="10"/>
      <c r="P898" s="10"/>
      <c r="AH898" s="22"/>
      <c r="AI898" s="22"/>
      <c r="AJ898" s="6"/>
      <c r="AK898" s="7"/>
    </row>
    <row r="899" spans="1:37" s="3" customFormat="1" x14ac:dyDescent="0.25">
      <c r="A899" s="10"/>
      <c r="P899" s="10"/>
      <c r="AH899" s="22"/>
      <c r="AI899" s="22"/>
      <c r="AJ899" s="6"/>
      <c r="AK899" s="7"/>
    </row>
    <row r="900" spans="1:37" s="3" customFormat="1" x14ac:dyDescent="0.25">
      <c r="A900" s="10"/>
      <c r="P900" s="10"/>
      <c r="AH900" s="22"/>
      <c r="AI900" s="22"/>
      <c r="AJ900" s="6"/>
      <c r="AK900" s="7"/>
    </row>
    <row r="901" spans="1:37" s="3" customFormat="1" x14ac:dyDescent="0.25">
      <c r="A901" s="10"/>
      <c r="P901" s="10"/>
      <c r="AH901" s="22"/>
      <c r="AI901" s="22"/>
      <c r="AJ901" s="6"/>
      <c r="AK901" s="7"/>
    </row>
    <row r="902" spans="1:37" s="3" customFormat="1" x14ac:dyDescent="0.25">
      <c r="A902" s="10"/>
      <c r="P902" s="10"/>
      <c r="AH902" s="22"/>
      <c r="AI902" s="22"/>
      <c r="AJ902" s="6"/>
      <c r="AK902" s="7"/>
    </row>
    <row r="903" spans="1:37" s="3" customFormat="1" x14ac:dyDescent="0.25">
      <c r="A903" s="10"/>
      <c r="P903" s="10"/>
      <c r="AH903" s="22"/>
      <c r="AI903" s="22"/>
      <c r="AJ903" s="6"/>
      <c r="AK903" s="7"/>
    </row>
    <row r="904" spans="1:37" s="3" customFormat="1" x14ac:dyDescent="0.25">
      <c r="A904" s="10"/>
      <c r="P904" s="10"/>
      <c r="AH904" s="22"/>
      <c r="AI904" s="22"/>
      <c r="AJ904" s="6"/>
      <c r="AK904" s="7"/>
    </row>
    <row r="905" spans="1:37" s="3" customFormat="1" x14ac:dyDescent="0.25">
      <c r="A905" s="10"/>
      <c r="P905" s="10"/>
      <c r="AH905" s="22"/>
      <c r="AI905" s="22"/>
      <c r="AJ905" s="6"/>
      <c r="AK905" s="7"/>
    </row>
    <row r="906" spans="1:37" s="3" customFormat="1" x14ac:dyDescent="0.25">
      <c r="A906" s="10"/>
      <c r="P906" s="10"/>
      <c r="AH906" s="22"/>
      <c r="AI906" s="22"/>
      <c r="AJ906" s="6"/>
      <c r="AK906" s="7"/>
    </row>
    <row r="907" spans="1:37" s="3" customFormat="1" x14ac:dyDescent="0.25">
      <c r="A907" s="10"/>
      <c r="P907" s="10"/>
      <c r="AH907" s="22"/>
      <c r="AI907" s="22"/>
      <c r="AJ907" s="6"/>
      <c r="AK907" s="7"/>
    </row>
    <row r="908" spans="1:37" s="3" customFormat="1" x14ac:dyDescent="0.25">
      <c r="A908" s="10"/>
      <c r="P908" s="10"/>
      <c r="AH908" s="22"/>
      <c r="AI908" s="22"/>
      <c r="AJ908" s="6"/>
      <c r="AK908" s="7"/>
    </row>
    <row r="909" spans="1:37" s="3" customFormat="1" x14ac:dyDescent="0.25">
      <c r="A909" s="10"/>
      <c r="P909" s="10"/>
      <c r="AH909" s="22"/>
      <c r="AI909" s="22"/>
      <c r="AJ909" s="6"/>
      <c r="AK909" s="7"/>
    </row>
    <row r="910" spans="1:37" s="3" customFormat="1" x14ac:dyDescent="0.25">
      <c r="A910" s="10"/>
      <c r="P910" s="10"/>
      <c r="AH910" s="22"/>
      <c r="AI910" s="22"/>
      <c r="AJ910" s="6"/>
      <c r="AK910" s="7"/>
    </row>
    <row r="911" spans="1:37" s="3" customFormat="1" x14ac:dyDescent="0.25">
      <c r="A911" s="10"/>
      <c r="P911" s="10"/>
      <c r="AH911" s="22"/>
      <c r="AI911" s="22"/>
      <c r="AJ911" s="6"/>
      <c r="AK911" s="7"/>
    </row>
    <row r="912" spans="1:37" s="3" customFormat="1" x14ac:dyDescent="0.25">
      <c r="A912" s="10"/>
      <c r="P912" s="10"/>
      <c r="AH912" s="22"/>
      <c r="AI912" s="22"/>
      <c r="AJ912" s="6"/>
      <c r="AK912" s="7"/>
    </row>
    <row r="913" spans="1:37" s="3" customFormat="1" x14ac:dyDescent="0.25">
      <c r="A913" s="10"/>
      <c r="P913" s="10"/>
      <c r="AH913" s="22"/>
      <c r="AI913" s="22"/>
      <c r="AJ913" s="6"/>
      <c r="AK913" s="7"/>
    </row>
    <row r="914" spans="1:37" s="3" customFormat="1" x14ac:dyDescent="0.25">
      <c r="A914" s="10"/>
      <c r="P914" s="10"/>
      <c r="AH914" s="22"/>
      <c r="AI914" s="22"/>
      <c r="AJ914" s="6"/>
      <c r="AK914" s="7"/>
    </row>
    <row r="915" spans="1:37" s="3" customFormat="1" x14ac:dyDescent="0.25">
      <c r="A915" s="10"/>
      <c r="P915" s="10"/>
      <c r="AH915" s="22"/>
      <c r="AI915" s="22"/>
      <c r="AJ915" s="6"/>
      <c r="AK915" s="7"/>
    </row>
    <row r="916" spans="1:37" s="3" customFormat="1" x14ac:dyDescent="0.25">
      <c r="A916" s="10"/>
      <c r="P916" s="10"/>
      <c r="AH916" s="22"/>
      <c r="AI916" s="22"/>
      <c r="AJ916" s="6"/>
      <c r="AK916" s="7"/>
    </row>
    <row r="917" spans="1:37" s="3" customFormat="1" x14ac:dyDescent="0.25">
      <c r="A917" s="10"/>
      <c r="P917" s="10"/>
      <c r="AH917" s="22"/>
      <c r="AI917" s="22"/>
      <c r="AJ917" s="6"/>
      <c r="AK917" s="7"/>
    </row>
    <row r="918" spans="1:37" s="3" customFormat="1" x14ac:dyDescent="0.25">
      <c r="A918" s="10"/>
      <c r="P918" s="10"/>
      <c r="AH918" s="22"/>
      <c r="AI918" s="22"/>
      <c r="AJ918" s="6"/>
      <c r="AK918" s="7"/>
    </row>
    <row r="919" spans="1:37" s="3" customFormat="1" x14ac:dyDescent="0.25">
      <c r="A919" s="10"/>
      <c r="P919" s="10"/>
      <c r="AH919" s="22"/>
      <c r="AI919" s="22"/>
      <c r="AJ919" s="6"/>
      <c r="AK919" s="7"/>
    </row>
    <row r="920" spans="1:37" s="3" customFormat="1" x14ac:dyDescent="0.25">
      <c r="A920" s="10"/>
      <c r="P920" s="10"/>
      <c r="AH920" s="22"/>
      <c r="AI920" s="22"/>
      <c r="AJ920" s="6"/>
      <c r="AK920" s="7"/>
    </row>
    <row r="921" spans="1:37" s="3" customFormat="1" x14ac:dyDescent="0.25">
      <c r="A921" s="10"/>
      <c r="P921" s="10"/>
      <c r="AH921" s="22"/>
      <c r="AI921" s="22"/>
      <c r="AJ921" s="6"/>
      <c r="AK921" s="7"/>
    </row>
    <row r="922" spans="1:37" s="3" customFormat="1" x14ac:dyDescent="0.25">
      <c r="A922" s="10"/>
      <c r="P922" s="10"/>
      <c r="AH922" s="22"/>
      <c r="AI922" s="22"/>
      <c r="AJ922" s="6"/>
      <c r="AK922" s="7"/>
    </row>
    <row r="923" spans="1:37" s="3" customFormat="1" x14ac:dyDescent="0.25">
      <c r="A923" s="10"/>
      <c r="P923" s="10"/>
      <c r="AH923" s="22"/>
      <c r="AI923" s="22"/>
      <c r="AJ923" s="6"/>
      <c r="AK923" s="7"/>
    </row>
    <row r="924" spans="1:37" s="3" customFormat="1" x14ac:dyDescent="0.25">
      <c r="A924" s="10"/>
      <c r="P924" s="10"/>
      <c r="AH924" s="22"/>
      <c r="AI924" s="22"/>
      <c r="AJ924" s="6"/>
      <c r="AK924" s="7"/>
    </row>
    <row r="925" spans="1:37" s="3" customFormat="1" x14ac:dyDescent="0.25">
      <c r="A925" s="10"/>
      <c r="P925" s="10"/>
      <c r="AH925" s="22"/>
      <c r="AI925" s="22"/>
      <c r="AJ925" s="6"/>
      <c r="AK925" s="7"/>
    </row>
    <row r="926" spans="1:37" s="3" customFormat="1" x14ac:dyDescent="0.25">
      <c r="A926" s="10"/>
      <c r="P926" s="10"/>
      <c r="AH926" s="22"/>
      <c r="AI926" s="22"/>
      <c r="AJ926" s="6"/>
      <c r="AK926" s="7"/>
    </row>
    <row r="927" spans="1:37" s="3" customFormat="1" x14ac:dyDescent="0.25">
      <c r="A927" s="10"/>
      <c r="P927" s="10"/>
      <c r="AH927" s="22"/>
      <c r="AI927" s="22"/>
      <c r="AJ927" s="6"/>
      <c r="AK927" s="7"/>
    </row>
    <row r="928" spans="1:37" s="3" customFormat="1" x14ac:dyDescent="0.25">
      <c r="A928" s="10"/>
      <c r="P928" s="10"/>
      <c r="AH928" s="22"/>
      <c r="AI928" s="22"/>
      <c r="AJ928" s="6"/>
      <c r="AK928" s="7"/>
    </row>
    <row r="929" spans="1:37" s="3" customFormat="1" x14ac:dyDescent="0.25">
      <c r="A929" s="10"/>
      <c r="P929" s="10"/>
      <c r="AH929" s="22"/>
      <c r="AI929" s="22"/>
      <c r="AJ929" s="6"/>
      <c r="AK929" s="7"/>
    </row>
    <row r="930" spans="1:37" s="3" customFormat="1" x14ac:dyDescent="0.25">
      <c r="A930" s="10"/>
      <c r="P930" s="10"/>
      <c r="AH930" s="22"/>
      <c r="AI930" s="22"/>
      <c r="AJ930" s="6"/>
      <c r="AK930" s="7"/>
    </row>
    <row r="931" spans="1:37" s="3" customFormat="1" x14ac:dyDescent="0.25">
      <c r="A931" s="10"/>
      <c r="P931" s="10"/>
      <c r="AH931" s="22"/>
      <c r="AI931" s="22"/>
      <c r="AJ931" s="6"/>
      <c r="AK931" s="7"/>
    </row>
    <row r="932" spans="1:37" s="3" customFormat="1" x14ac:dyDescent="0.25">
      <c r="A932" s="10"/>
      <c r="P932" s="10"/>
      <c r="AH932" s="22"/>
      <c r="AI932" s="22"/>
      <c r="AJ932" s="6"/>
      <c r="AK932" s="7"/>
    </row>
    <row r="933" spans="1:37" s="3" customFormat="1" x14ac:dyDescent="0.25">
      <c r="A933" s="10"/>
      <c r="P933" s="10"/>
      <c r="AH933" s="22"/>
      <c r="AI933" s="22"/>
      <c r="AJ933" s="6"/>
      <c r="AK933" s="7"/>
    </row>
    <row r="934" spans="1:37" s="3" customFormat="1" x14ac:dyDescent="0.25">
      <c r="A934" s="10"/>
      <c r="P934" s="10"/>
      <c r="AH934" s="22"/>
      <c r="AI934" s="22"/>
      <c r="AJ934" s="6"/>
      <c r="AK934" s="7"/>
    </row>
    <row r="935" spans="1:37" s="3" customFormat="1" x14ac:dyDescent="0.25">
      <c r="A935" s="10"/>
      <c r="P935" s="10"/>
      <c r="AH935" s="22"/>
      <c r="AI935" s="22"/>
      <c r="AJ935" s="6"/>
      <c r="AK935" s="7"/>
    </row>
    <row r="936" spans="1:37" s="3" customFormat="1" x14ac:dyDescent="0.25">
      <c r="A936" s="10"/>
      <c r="P936" s="10"/>
      <c r="AH936" s="22"/>
      <c r="AI936" s="22"/>
      <c r="AJ936" s="6"/>
      <c r="AK936" s="7"/>
    </row>
    <row r="937" spans="1:37" s="3" customFormat="1" x14ac:dyDescent="0.25">
      <c r="A937" s="10"/>
      <c r="P937" s="10"/>
      <c r="AH937" s="22"/>
      <c r="AI937" s="22"/>
      <c r="AJ937" s="6"/>
      <c r="AK937" s="7"/>
    </row>
    <row r="938" spans="1:37" s="3" customFormat="1" x14ac:dyDescent="0.25">
      <c r="A938" s="10"/>
      <c r="P938" s="10"/>
      <c r="AH938" s="22"/>
      <c r="AI938" s="22"/>
      <c r="AJ938" s="6"/>
      <c r="AK938" s="7"/>
    </row>
    <row r="939" spans="1:37" s="3" customFormat="1" x14ac:dyDescent="0.25">
      <c r="A939" s="10"/>
      <c r="P939" s="10"/>
      <c r="AH939" s="22"/>
      <c r="AI939" s="22"/>
      <c r="AJ939" s="6"/>
      <c r="AK939" s="7"/>
    </row>
    <row r="940" spans="1:37" s="3" customFormat="1" x14ac:dyDescent="0.25">
      <c r="A940" s="10"/>
      <c r="P940" s="10"/>
      <c r="AH940" s="22"/>
      <c r="AI940" s="22"/>
      <c r="AJ940" s="6"/>
      <c r="AK940" s="7"/>
    </row>
    <row r="941" spans="1:37" s="3" customFormat="1" x14ac:dyDescent="0.25">
      <c r="A941" s="10"/>
      <c r="P941" s="10"/>
      <c r="AH941" s="22"/>
      <c r="AI941" s="22"/>
      <c r="AJ941" s="6"/>
      <c r="AK941" s="7"/>
    </row>
    <row r="942" spans="1:37" s="3" customFormat="1" x14ac:dyDescent="0.25">
      <c r="A942" s="10"/>
      <c r="P942" s="10"/>
      <c r="AH942" s="22"/>
      <c r="AI942" s="22"/>
      <c r="AJ942" s="6"/>
      <c r="AK942" s="7"/>
    </row>
    <row r="943" spans="1:37" s="3" customFormat="1" x14ac:dyDescent="0.25">
      <c r="A943" s="10"/>
      <c r="P943" s="10"/>
      <c r="AH943" s="22"/>
      <c r="AI943" s="22"/>
      <c r="AJ943" s="6"/>
      <c r="AK943" s="7"/>
    </row>
    <row r="944" spans="1:37" s="3" customFormat="1" x14ac:dyDescent="0.25">
      <c r="A944" s="10"/>
      <c r="P944" s="10"/>
      <c r="AH944" s="22"/>
      <c r="AI944" s="22"/>
      <c r="AJ944" s="6"/>
      <c r="AK944" s="7"/>
    </row>
    <row r="945" spans="1:37" s="3" customFormat="1" x14ac:dyDescent="0.25">
      <c r="A945" s="10"/>
      <c r="P945" s="10"/>
      <c r="AH945" s="22"/>
      <c r="AI945" s="22"/>
      <c r="AJ945" s="6"/>
      <c r="AK945" s="7"/>
    </row>
    <row r="946" spans="1:37" s="3" customFormat="1" x14ac:dyDescent="0.25">
      <c r="A946" s="10"/>
      <c r="P946" s="10"/>
      <c r="AH946" s="22"/>
      <c r="AI946" s="22"/>
      <c r="AJ946" s="6"/>
      <c r="AK946" s="7"/>
    </row>
    <row r="947" spans="1:37" s="3" customFormat="1" x14ac:dyDescent="0.25">
      <c r="A947" s="10"/>
      <c r="P947" s="10"/>
      <c r="AH947" s="22"/>
      <c r="AI947" s="22"/>
      <c r="AJ947" s="6"/>
      <c r="AK947" s="7"/>
    </row>
    <row r="948" spans="1:37" s="3" customFormat="1" x14ac:dyDescent="0.25">
      <c r="A948" s="10"/>
      <c r="P948" s="10"/>
      <c r="AH948" s="22"/>
      <c r="AI948" s="22"/>
      <c r="AJ948" s="6"/>
      <c r="AK948" s="7"/>
    </row>
    <row r="949" spans="1:37" s="3" customFormat="1" x14ac:dyDescent="0.25">
      <c r="A949" s="10"/>
      <c r="P949" s="10"/>
      <c r="AH949" s="22"/>
      <c r="AI949" s="22"/>
      <c r="AJ949" s="6"/>
      <c r="AK949" s="7"/>
    </row>
    <row r="950" spans="1:37" s="3" customFormat="1" x14ac:dyDescent="0.25">
      <c r="A950" s="10"/>
      <c r="P950" s="10"/>
      <c r="AH950" s="22"/>
      <c r="AI950" s="22"/>
      <c r="AJ950" s="6"/>
      <c r="AK950" s="7"/>
    </row>
    <row r="951" spans="1:37" s="3" customFormat="1" x14ac:dyDescent="0.25">
      <c r="A951" s="10"/>
      <c r="P951" s="10"/>
      <c r="AH951" s="22"/>
      <c r="AI951" s="22"/>
      <c r="AJ951" s="6"/>
      <c r="AK951" s="7"/>
    </row>
    <row r="952" spans="1:37" s="3" customFormat="1" x14ac:dyDescent="0.25">
      <c r="A952" s="10"/>
      <c r="P952" s="10"/>
      <c r="AH952" s="22"/>
      <c r="AI952" s="22"/>
      <c r="AJ952" s="6"/>
      <c r="AK952" s="7"/>
    </row>
    <row r="953" spans="1:37" s="3" customFormat="1" x14ac:dyDescent="0.25">
      <c r="A953" s="10"/>
      <c r="P953" s="10"/>
      <c r="AH953" s="22"/>
      <c r="AI953" s="22"/>
      <c r="AJ953" s="6"/>
      <c r="AK953" s="7"/>
    </row>
    <row r="954" spans="1:37" s="3" customFormat="1" x14ac:dyDescent="0.25">
      <c r="A954" s="10"/>
      <c r="P954" s="10"/>
      <c r="AH954" s="22"/>
      <c r="AI954" s="22"/>
      <c r="AJ954" s="6"/>
      <c r="AK954" s="7"/>
    </row>
    <row r="955" spans="1:37" s="3" customFormat="1" x14ac:dyDescent="0.25">
      <c r="A955" s="10"/>
      <c r="P955" s="10"/>
      <c r="AH955" s="22"/>
      <c r="AI955" s="22"/>
      <c r="AJ955" s="6"/>
      <c r="AK955" s="7"/>
    </row>
    <row r="956" spans="1:37" s="3" customFormat="1" x14ac:dyDescent="0.25">
      <c r="A956" s="10"/>
      <c r="P956" s="10"/>
      <c r="AH956" s="22"/>
      <c r="AI956" s="22"/>
      <c r="AJ956" s="6"/>
      <c r="AK956" s="7"/>
    </row>
    <row r="957" spans="1:37" s="3" customFormat="1" x14ac:dyDescent="0.25">
      <c r="A957" s="10"/>
      <c r="P957" s="10"/>
      <c r="AH957" s="22"/>
      <c r="AI957" s="22"/>
      <c r="AJ957" s="6"/>
      <c r="AK957" s="7"/>
    </row>
    <row r="958" spans="1:37" s="3" customFormat="1" x14ac:dyDescent="0.25">
      <c r="A958" s="10"/>
      <c r="P958" s="10"/>
      <c r="AH958" s="22"/>
      <c r="AI958" s="22"/>
      <c r="AJ958" s="6"/>
      <c r="AK958" s="7"/>
    </row>
    <row r="959" spans="1:37" s="3" customFormat="1" x14ac:dyDescent="0.25">
      <c r="A959" s="10"/>
      <c r="P959" s="10"/>
      <c r="AH959" s="22"/>
      <c r="AI959" s="22"/>
      <c r="AJ959" s="6"/>
      <c r="AK959" s="7"/>
    </row>
    <row r="960" spans="1:37" s="3" customFormat="1" x14ac:dyDescent="0.25">
      <c r="A960" s="10"/>
      <c r="P960" s="10"/>
      <c r="AH960" s="22"/>
      <c r="AI960" s="22"/>
      <c r="AJ960" s="6"/>
      <c r="AK960" s="7"/>
    </row>
    <row r="961" spans="1:37" s="3" customFormat="1" x14ac:dyDescent="0.25">
      <c r="A961" s="10"/>
      <c r="P961" s="10"/>
      <c r="AH961" s="22"/>
      <c r="AI961" s="22"/>
      <c r="AJ961" s="6"/>
      <c r="AK961" s="7"/>
    </row>
    <row r="962" spans="1:37" s="3" customFormat="1" x14ac:dyDescent="0.25">
      <c r="A962" s="10"/>
      <c r="P962" s="10"/>
      <c r="AH962" s="22"/>
      <c r="AI962" s="22"/>
      <c r="AJ962" s="6"/>
      <c r="AK962" s="7"/>
    </row>
    <row r="963" spans="1:37" s="3" customFormat="1" x14ac:dyDescent="0.25">
      <c r="A963" s="10"/>
      <c r="P963" s="10"/>
      <c r="AH963" s="22"/>
      <c r="AI963" s="22"/>
      <c r="AJ963" s="6"/>
      <c r="AK963" s="7"/>
    </row>
    <row r="964" spans="1:37" s="3" customFormat="1" x14ac:dyDescent="0.25">
      <c r="A964" s="10"/>
      <c r="P964" s="10"/>
      <c r="AH964" s="22"/>
      <c r="AI964" s="22"/>
      <c r="AJ964" s="6"/>
      <c r="AK964" s="7"/>
    </row>
    <row r="965" spans="1:37" s="3" customFormat="1" x14ac:dyDescent="0.25">
      <c r="A965" s="10"/>
      <c r="P965" s="10"/>
      <c r="AH965" s="22"/>
      <c r="AI965" s="22"/>
      <c r="AJ965" s="6"/>
      <c r="AK965" s="7"/>
    </row>
    <row r="966" spans="1:37" s="3" customFormat="1" x14ac:dyDescent="0.25">
      <c r="A966" s="10"/>
      <c r="P966" s="10"/>
      <c r="AH966" s="22"/>
      <c r="AI966" s="22"/>
      <c r="AJ966" s="6"/>
      <c r="AK966" s="7"/>
    </row>
    <row r="967" spans="1:37" s="3" customFormat="1" x14ac:dyDescent="0.25">
      <c r="A967" s="10"/>
      <c r="P967" s="10"/>
      <c r="AH967" s="22"/>
      <c r="AI967" s="22"/>
      <c r="AJ967" s="6"/>
      <c r="AK967" s="7"/>
    </row>
    <row r="968" spans="1:37" s="3" customFormat="1" x14ac:dyDescent="0.25">
      <c r="A968" s="10"/>
      <c r="P968" s="10"/>
      <c r="AH968" s="22"/>
      <c r="AI968" s="22"/>
      <c r="AJ968" s="6"/>
      <c r="AK968" s="7"/>
    </row>
    <row r="969" spans="1:37" s="3" customFormat="1" x14ac:dyDescent="0.25">
      <c r="A969" s="10"/>
      <c r="P969" s="10"/>
      <c r="AH969" s="22"/>
      <c r="AI969" s="22"/>
      <c r="AJ969" s="6"/>
      <c r="AK969" s="7"/>
    </row>
    <row r="970" spans="1:37" s="3" customFormat="1" x14ac:dyDescent="0.25">
      <c r="A970" s="10"/>
      <c r="P970" s="10"/>
      <c r="AH970" s="22"/>
      <c r="AI970" s="22"/>
      <c r="AJ970" s="6"/>
      <c r="AK970" s="7"/>
    </row>
    <row r="971" spans="1:37" s="3" customFormat="1" x14ac:dyDescent="0.25">
      <c r="A971" s="10"/>
      <c r="P971" s="10"/>
      <c r="AH971" s="22"/>
      <c r="AI971" s="22"/>
      <c r="AJ971" s="6"/>
      <c r="AK971" s="7"/>
    </row>
    <row r="972" spans="1:37" s="3" customFormat="1" x14ac:dyDescent="0.25">
      <c r="A972" s="10"/>
      <c r="P972" s="10"/>
      <c r="AH972" s="22"/>
      <c r="AI972" s="22"/>
      <c r="AJ972" s="6"/>
      <c r="AK972" s="7"/>
    </row>
    <row r="973" spans="1:37" s="3" customFormat="1" x14ac:dyDescent="0.25">
      <c r="A973" s="10"/>
      <c r="P973" s="10"/>
      <c r="AH973" s="22"/>
      <c r="AI973" s="22"/>
      <c r="AJ973" s="6"/>
      <c r="AK973" s="7"/>
    </row>
    <row r="974" spans="1:37" s="3" customFormat="1" x14ac:dyDescent="0.25">
      <c r="A974" s="10"/>
      <c r="P974" s="10"/>
      <c r="AH974" s="22"/>
      <c r="AI974" s="22"/>
      <c r="AJ974" s="6"/>
      <c r="AK974" s="7"/>
    </row>
    <row r="975" spans="1:37" s="3" customFormat="1" x14ac:dyDescent="0.25">
      <c r="A975" s="10"/>
      <c r="P975" s="10"/>
      <c r="AH975" s="22"/>
      <c r="AI975" s="22"/>
      <c r="AJ975" s="6"/>
      <c r="AK975" s="7"/>
    </row>
    <row r="976" spans="1:37" s="3" customFormat="1" x14ac:dyDescent="0.25">
      <c r="A976" s="10"/>
      <c r="P976" s="10"/>
      <c r="AH976" s="22"/>
      <c r="AI976" s="22"/>
      <c r="AJ976" s="6"/>
      <c r="AK976" s="7"/>
    </row>
    <row r="977" spans="1:37" s="3" customFormat="1" x14ac:dyDescent="0.25">
      <c r="A977" s="10"/>
      <c r="P977" s="10"/>
      <c r="AH977" s="22"/>
      <c r="AI977" s="22"/>
      <c r="AJ977" s="6"/>
      <c r="AK977" s="7"/>
    </row>
    <row r="978" spans="1:37" s="3" customFormat="1" x14ac:dyDescent="0.25">
      <c r="A978" s="10"/>
      <c r="P978" s="10"/>
      <c r="AH978" s="22"/>
      <c r="AI978" s="22"/>
      <c r="AJ978" s="6"/>
      <c r="AK978" s="7"/>
    </row>
    <row r="979" spans="1:37" s="3" customFormat="1" x14ac:dyDescent="0.25">
      <c r="A979" s="10"/>
      <c r="P979" s="10"/>
      <c r="AH979" s="22"/>
      <c r="AI979" s="22"/>
      <c r="AJ979" s="6"/>
      <c r="AK979" s="7"/>
    </row>
    <row r="980" spans="1:37" s="3" customFormat="1" x14ac:dyDescent="0.25">
      <c r="A980" s="10"/>
      <c r="P980" s="10"/>
      <c r="AH980" s="22"/>
      <c r="AI980" s="22"/>
      <c r="AJ980" s="6"/>
      <c r="AK980" s="7"/>
    </row>
    <row r="981" spans="1:37" s="3" customFormat="1" x14ac:dyDescent="0.25">
      <c r="A981" s="10"/>
      <c r="P981" s="10"/>
      <c r="AH981" s="22"/>
      <c r="AI981" s="22"/>
      <c r="AJ981" s="6"/>
      <c r="AK981" s="7"/>
    </row>
    <row r="982" spans="1:37" s="3" customFormat="1" x14ac:dyDescent="0.25">
      <c r="A982" s="10"/>
      <c r="P982" s="10"/>
      <c r="AH982" s="22"/>
      <c r="AI982" s="22"/>
      <c r="AJ982" s="6"/>
      <c r="AK982" s="7"/>
    </row>
    <row r="983" spans="1:37" s="3" customFormat="1" x14ac:dyDescent="0.25">
      <c r="A983" s="10"/>
      <c r="P983" s="10"/>
      <c r="AH983" s="22"/>
      <c r="AI983" s="22"/>
      <c r="AJ983" s="6"/>
      <c r="AK983" s="7"/>
    </row>
    <row r="984" spans="1:37" s="3" customFormat="1" x14ac:dyDescent="0.25">
      <c r="A984" s="10"/>
      <c r="P984" s="10"/>
      <c r="AH984" s="22"/>
      <c r="AI984" s="22"/>
      <c r="AJ984" s="6"/>
      <c r="AK984" s="7"/>
    </row>
    <row r="985" spans="1:37" s="3" customFormat="1" x14ac:dyDescent="0.25">
      <c r="A985" s="10"/>
      <c r="P985" s="10"/>
      <c r="AH985" s="22"/>
      <c r="AI985" s="22"/>
      <c r="AJ985" s="6"/>
      <c r="AK985" s="7"/>
    </row>
    <row r="986" spans="1:37" s="3" customFormat="1" x14ac:dyDescent="0.25">
      <c r="A986" s="10"/>
      <c r="P986" s="10"/>
      <c r="AH986" s="22"/>
      <c r="AI986" s="22"/>
      <c r="AJ986" s="6"/>
      <c r="AK986" s="7"/>
    </row>
    <row r="987" spans="1:37" s="3" customFormat="1" x14ac:dyDescent="0.25">
      <c r="A987" s="10"/>
      <c r="P987" s="10"/>
      <c r="AH987" s="22"/>
      <c r="AI987" s="22"/>
      <c r="AJ987" s="6"/>
      <c r="AK987" s="7"/>
    </row>
    <row r="988" spans="1:37" s="3" customFormat="1" x14ac:dyDescent="0.25">
      <c r="A988" s="10"/>
      <c r="P988" s="10"/>
      <c r="AH988" s="22"/>
      <c r="AI988" s="22"/>
      <c r="AJ988" s="6"/>
      <c r="AK988" s="7"/>
    </row>
    <row r="989" spans="1:37" s="3" customFormat="1" x14ac:dyDescent="0.25">
      <c r="A989" s="10"/>
      <c r="P989" s="10"/>
      <c r="AH989" s="22"/>
      <c r="AI989" s="22"/>
      <c r="AJ989" s="6"/>
      <c r="AK989" s="7"/>
    </row>
    <row r="990" spans="1:37" s="3" customFormat="1" x14ac:dyDescent="0.25">
      <c r="A990" s="10"/>
      <c r="P990" s="10"/>
      <c r="AH990" s="22"/>
      <c r="AI990" s="22"/>
      <c r="AJ990" s="6"/>
      <c r="AK990" s="7"/>
    </row>
    <row r="991" spans="1:37" s="3" customFormat="1" x14ac:dyDescent="0.25">
      <c r="A991" s="10"/>
      <c r="P991" s="10"/>
      <c r="AH991" s="22"/>
      <c r="AI991" s="22"/>
      <c r="AJ991" s="6"/>
      <c r="AK991" s="7"/>
    </row>
    <row r="992" spans="1:37" s="3" customFormat="1" x14ac:dyDescent="0.25">
      <c r="A992" s="10"/>
      <c r="P992" s="10"/>
      <c r="AH992" s="22"/>
      <c r="AI992" s="22"/>
      <c r="AJ992" s="6"/>
      <c r="AK992" s="7"/>
    </row>
    <row r="993" spans="1:37" s="3" customFormat="1" x14ac:dyDescent="0.25">
      <c r="A993" s="10"/>
      <c r="P993" s="10"/>
      <c r="AH993" s="22"/>
      <c r="AI993" s="22"/>
      <c r="AJ993" s="6"/>
      <c r="AK993" s="7"/>
    </row>
    <row r="994" spans="1:37" s="3" customFormat="1" x14ac:dyDescent="0.25">
      <c r="A994" s="10"/>
      <c r="P994" s="10"/>
      <c r="AH994" s="22"/>
      <c r="AI994" s="22"/>
      <c r="AJ994" s="6"/>
      <c r="AK994" s="7"/>
    </row>
    <row r="995" spans="1:37" s="3" customFormat="1" x14ac:dyDescent="0.25">
      <c r="A995" s="10"/>
      <c r="P995" s="10"/>
      <c r="AH995" s="22"/>
      <c r="AI995" s="22"/>
      <c r="AJ995" s="6"/>
      <c r="AK995" s="7"/>
    </row>
    <row r="996" spans="1:37" s="3" customFormat="1" x14ac:dyDescent="0.25">
      <c r="A996" s="10"/>
      <c r="P996" s="10"/>
      <c r="AH996" s="22"/>
      <c r="AI996" s="22"/>
      <c r="AJ996" s="6"/>
      <c r="AK996" s="7"/>
    </row>
    <row r="997" spans="1:37" s="3" customFormat="1" x14ac:dyDescent="0.25">
      <c r="A997" s="10"/>
      <c r="P997" s="10"/>
      <c r="AH997" s="22"/>
      <c r="AI997" s="22"/>
      <c r="AJ997" s="6"/>
      <c r="AK997" s="7"/>
    </row>
    <row r="998" spans="1:37" s="3" customFormat="1" x14ac:dyDescent="0.25">
      <c r="A998" s="10"/>
      <c r="P998" s="10"/>
      <c r="AH998" s="22"/>
      <c r="AI998" s="22"/>
      <c r="AJ998" s="6"/>
      <c r="AK998" s="7"/>
    </row>
    <row r="999" spans="1:37" s="3" customFormat="1" x14ac:dyDescent="0.25">
      <c r="A999" s="10"/>
      <c r="P999" s="10"/>
      <c r="AH999" s="22"/>
      <c r="AI999" s="22"/>
      <c r="AJ999" s="6"/>
      <c r="AK999" s="7"/>
    </row>
    <row r="1000" spans="1:37" s="3" customFormat="1" x14ac:dyDescent="0.25">
      <c r="A1000" s="10"/>
      <c r="P1000" s="10"/>
      <c r="AH1000" s="22"/>
      <c r="AI1000" s="22"/>
      <c r="AJ1000" s="6"/>
      <c r="AK1000" s="7"/>
    </row>
    <row r="1001" spans="1:37" s="3" customFormat="1" x14ac:dyDescent="0.25">
      <c r="A1001" s="10"/>
      <c r="P1001" s="10"/>
      <c r="AH1001" s="22"/>
      <c r="AI1001" s="22"/>
      <c r="AJ1001" s="6"/>
      <c r="AK1001" s="7"/>
    </row>
    <row r="1002" spans="1:37" s="3" customFormat="1" x14ac:dyDescent="0.25">
      <c r="A1002" s="10"/>
      <c r="P1002" s="10"/>
      <c r="AH1002" s="22"/>
      <c r="AI1002" s="22"/>
      <c r="AJ1002" s="6"/>
      <c r="AK1002" s="7"/>
    </row>
    <row r="1003" spans="1:37" s="3" customFormat="1" x14ac:dyDescent="0.25">
      <c r="A1003" s="10"/>
      <c r="P1003" s="10"/>
      <c r="AH1003" s="22"/>
      <c r="AI1003" s="22"/>
      <c r="AJ1003" s="6"/>
      <c r="AK1003" s="7"/>
    </row>
    <row r="1004" spans="1:37" s="3" customFormat="1" x14ac:dyDescent="0.25">
      <c r="A1004" s="10"/>
      <c r="P1004" s="10"/>
      <c r="AH1004" s="22"/>
      <c r="AI1004" s="22"/>
      <c r="AJ1004" s="6"/>
      <c r="AK1004" s="7"/>
    </row>
    <row r="1005" spans="1:37" s="3" customFormat="1" x14ac:dyDescent="0.25">
      <c r="A1005" s="10"/>
      <c r="P1005" s="10"/>
      <c r="AH1005" s="22"/>
      <c r="AI1005" s="22"/>
      <c r="AJ1005" s="6"/>
      <c r="AK1005" s="7"/>
    </row>
    <row r="1006" spans="1:37" s="3" customFormat="1" x14ac:dyDescent="0.25">
      <c r="A1006" s="10"/>
      <c r="P1006" s="10"/>
      <c r="AH1006" s="22"/>
      <c r="AI1006" s="22"/>
      <c r="AJ1006" s="6"/>
      <c r="AK1006" s="7"/>
    </row>
    <row r="1007" spans="1:37" s="3" customFormat="1" x14ac:dyDescent="0.25">
      <c r="A1007" s="10"/>
      <c r="P1007" s="10"/>
      <c r="AH1007" s="22"/>
      <c r="AI1007" s="22"/>
      <c r="AJ1007" s="6"/>
      <c r="AK1007" s="7"/>
    </row>
    <row r="1008" spans="1:37" s="3" customFormat="1" x14ac:dyDescent="0.25">
      <c r="A1008" s="10"/>
      <c r="P1008" s="10"/>
      <c r="AH1008" s="22"/>
      <c r="AI1008" s="22"/>
      <c r="AJ1008" s="6"/>
      <c r="AK1008" s="7"/>
    </row>
    <row r="1009" spans="1:37" s="3" customFormat="1" x14ac:dyDescent="0.25">
      <c r="A1009" s="10"/>
      <c r="P1009" s="10"/>
      <c r="AH1009" s="22"/>
      <c r="AI1009" s="22"/>
      <c r="AJ1009" s="6"/>
      <c r="AK1009" s="7"/>
    </row>
    <row r="1010" spans="1:37" s="3" customFormat="1" x14ac:dyDescent="0.25">
      <c r="A1010" s="10"/>
      <c r="P1010" s="10"/>
      <c r="AH1010" s="22"/>
      <c r="AI1010" s="22"/>
      <c r="AJ1010" s="6"/>
      <c r="AK1010" s="7"/>
    </row>
    <row r="1011" spans="1:37" s="3" customFormat="1" x14ac:dyDescent="0.25">
      <c r="A1011" s="10"/>
      <c r="P1011" s="10"/>
      <c r="AH1011" s="22"/>
      <c r="AI1011" s="22"/>
      <c r="AJ1011" s="6"/>
      <c r="AK1011" s="7"/>
    </row>
    <row r="1012" spans="1:37" s="3" customFormat="1" x14ac:dyDescent="0.25">
      <c r="A1012" s="10"/>
      <c r="P1012" s="10"/>
      <c r="AH1012" s="22"/>
      <c r="AI1012" s="22"/>
      <c r="AJ1012" s="6"/>
      <c r="AK1012" s="7"/>
    </row>
    <row r="1013" spans="1:37" s="3" customFormat="1" x14ac:dyDescent="0.25">
      <c r="A1013" s="10"/>
      <c r="P1013" s="10"/>
      <c r="AH1013" s="22"/>
      <c r="AI1013" s="22"/>
      <c r="AJ1013" s="6"/>
      <c r="AK1013" s="7"/>
    </row>
    <row r="1014" spans="1:37" s="3" customFormat="1" x14ac:dyDescent="0.25">
      <c r="A1014" s="10"/>
      <c r="P1014" s="10"/>
      <c r="AH1014" s="22"/>
      <c r="AI1014" s="22"/>
      <c r="AJ1014" s="6"/>
      <c r="AK1014" s="7"/>
    </row>
    <row r="1015" spans="1:37" s="3" customFormat="1" x14ac:dyDescent="0.25">
      <c r="A1015" s="10"/>
      <c r="P1015" s="10"/>
      <c r="AH1015" s="22"/>
      <c r="AI1015" s="22"/>
      <c r="AJ1015" s="6"/>
      <c r="AK1015" s="7"/>
    </row>
    <row r="1016" spans="1:37" s="3" customFormat="1" x14ac:dyDescent="0.25">
      <c r="A1016" s="10"/>
      <c r="P1016" s="10"/>
      <c r="AH1016" s="22"/>
      <c r="AI1016" s="22"/>
      <c r="AJ1016" s="6"/>
      <c r="AK1016" s="7"/>
    </row>
    <row r="1017" spans="1:37" s="3" customFormat="1" x14ac:dyDescent="0.25">
      <c r="A1017" s="10"/>
      <c r="P1017" s="10"/>
      <c r="AH1017" s="22"/>
      <c r="AI1017" s="22"/>
      <c r="AJ1017" s="6"/>
      <c r="AK1017" s="7"/>
    </row>
    <row r="1018" spans="1:37" s="3" customFormat="1" x14ac:dyDescent="0.25">
      <c r="A1018" s="10"/>
      <c r="P1018" s="10"/>
      <c r="AH1018" s="22"/>
      <c r="AI1018" s="22"/>
      <c r="AJ1018" s="6"/>
      <c r="AK1018" s="7"/>
    </row>
    <row r="1019" spans="1:37" s="3" customFormat="1" x14ac:dyDescent="0.25">
      <c r="A1019" s="10"/>
      <c r="P1019" s="10"/>
      <c r="AH1019" s="22"/>
      <c r="AI1019" s="22"/>
      <c r="AJ1019" s="6"/>
      <c r="AK1019" s="7"/>
    </row>
    <row r="1020" spans="1:37" s="3" customFormat="1" x14ac:dyDescent="0.25">
      <c r="A1020" s="10"/>
      <c r="P1020" s="10"/>
      <c r="AH1020" s="22"/>
      <c r="AI1020" s="22"/>
      <c r="AJ1020" s="6"/>
      <c r="AK1020" s="7"/>
    </row>
    <row r="1021" spans="1:37" s="3" customFormat="1" x14ac:dyDescent="0.25">
      <c r="A1021" s="10"/>
      <c r="P1021" s="10"/>
      <c r="AH1021" s="22"/>
      <c r="AI1021" s="22"/>
      <c r="AJ1021" s="6"/>
      <c r="AK1021" s="7"/>
    </row>
    <row r="1022" spans="1:37" s="3" customFormat="1" x14ac:dyDescent="0.25">
      <c r="A1022" s="10"/>
      <c r="P1022" s="10"/>
      <c r="AH1022" s="22"/>
      <c r="AI1022" s="22"/>
      <c r="AJ1022" s="6"/>
      <c r="AK1022" s="7"/>
    </row>
    <row r="1023" spans="1:37" s="3" customFormat="1" x14ac:dyDescent="0.25">
      <c r="A1023" s="10"/>
      <c r="P1023" s="10"/>
      <c r="AH1023" s="22"/>
      <c r="AI1023" s="22"/>
      <c r="AJ1023" s="6"/>
      <c r="AK1023" s="7"/>
    </row>
    <row r="1024" spans="1:37" s="3" customFormat="1" x14ac:dyDescent="0.25">
      <c r="A1024" s="10"/>
      <c r="P1024" s="10"/>
      <c r="AH1024" s="22"/>
      <c r="AI1024" s="22"/>
      <c r="AJ1024" s="6"/>
      <c r="AK1024" s="7"/>
    </row>
    <row r="1025" spans="1:37" s="3" customFormat="1" x14ac:dyDescent="0.25">
      <c r="A1025" s="10"/>
      <c r="P1025" s="10"/>
      <c r="AH1025" s="22"/>
      <c r="AI1025" s="22"/>
      <c r="AJ1025" s="6"/>
      <c r="AK1025" s="7"/>
    </row>
    <row r="1026" spans="1:37" s="3" customFormat="1" x14ac:dyDescent="0.25">
      <c r="A1026" s="10"/>
      <c r="P1026" s="10"/>
      <c r="AH1026" s="22"/>
      <c r="AI1026" s="22"/>
      <c r="AJ1026" s="6"/>
      <c r="AK1026" s="7"/>
    </row>
    <row r="1027" spans="1:37" s="3" customFormat="1" x14ac:dyDescent="0.25">
      <c r="A1027" s="10"/>
      <c r="P1027" s="10"/>
      <c r="AH1027" s="22"/>
      <c r="AI1027" s="22"/>
      <c r="AJ1027" s="6"/>
      <c r="AK1027" s="7"/>
    </row>
    <row r="1028" spans="1:37" s="3" customFormat="1" x14ac:dyDescent="0.25">
      <c r="A1028" s="10"/>
      <c r="P1028" s="10"/>
      <c r="AH1028" s="22"/>
      <c r="AI1028" s="22"/>
      <c r="AJ1028" s="6"/>
      <c r="AK1028" s="7"/>
    </row>
    <row r="1029" spans="1:37" s="3" customFormat="1" x14ac:dyDescent="0.25">
      <c r="A1029" s="10"/>
      <c r="P1029" s="10"/>
      <c r="AH1029" s="22"/>
      <c r="AI1029" s="22"/>
      <c r="AJ1029" s="6"/>
      <c r="AK1029" s="7"/>
    </row>
    <row r="1030" spans="1:37" s="3" customFormat="1" x14ac:dyDescent="0.25">
      <c r="A1030" s="10"/>
      <c r="P1030" s="10"/>
      <c r="AH1030" s="22"/>
      <c r="AI1030" s="22"/>
      <c r="AJ1030" s="6"/>
      <c r="AK1030" s="7"/>
    </row>
    <row r="1031" spans="1:37" s="3" customFormat="1" x14ac:dyDescent="0.25">
      <c r="A1031" s="10"/>
      <c r="P1031" s="10"/>
      <c r="AH1031" s="22"/>
      <c r="AI1031" s="22"/>
      <c r="AJ1031" s="6"/>
      <c r="AK1031" s="7"/>
    </row>
    <row r="1032" spans="1:37" s="3" customFormat="1" x14ac:dyDescent="0.25">
      <c r="A1032" s="10"/>
      <c r="P1032" s="10"/>
      <c r="AH1032" s="22"/>
      <c r="AI1032" s="22"/>
      <c r="AJ1032" s="6"/>
      <c r="AK1032" s="7"/>
    </row>
    <row r="1033" spans="1:37" s="3" customFormat="1" x14ac:dyDescent="0.25">
      <c r="A1033" s="10"/>
      <c r="P1033" s="10"/>
      <c r="AH1033" s="22"/>
      <c r="AI1033" s="22"/>
      <c r="AJ1033" s="6"/>
      <c r="AK1033" s="7"/>
    </row>
    <row r="1034" spans="1:37" s="3" customFormat="1" x14ac:dyDescent="0.25">
      <c r="A1034" s="10"/>
      <c r="P1034" s="10"/>
      <c r="AH1034" s="22"/>
      <c r="AI1034" s="22"/>
      <c r="AJ1034" s="6"/>
      <c r="AK1034" s="7"/>
    </row>
    <row r="1035" spans="1:37" s="3" customFormat="1" x14ac:dyDescent="0.25">
      <c r="A1035" s="10"/>
      <c r="P1035" s="10"/>
      <c r="AH1035" s="22"/>
      <c r="AI1035" s="22"/>
      <c r="AJ1035" s="6"/>
      <c r="AK1035" s="7"/>
    </row>
    <row r="1036" spans="1:37" s="3" customFormat="1" x14ac:dyDescent="0.25">
      <c r="A1036" s="10"/>
      <c r="P1036" s="10"/>
      <c r="AH1036" s="22"/>
      <c r="AI1036" s="22"/>
      <c r="AJ1036" s="6"/>
      <c r="AK1036" s="7"/>
    </row>
    <row r="1037" spans="1:37" s="3" customFormat="1" x14ac:dyDescent="0.25">
      <c r="A1037" s="10"/>
      <c r="P1037" s="10"/>
      <c r="AH1037" s="22"/>
      <c r="AI1037" s="22"/>
      <c r="AJ1037" s="6"/>
      <c r="AK1037" s="7"/>
    </row>
    <row r="1038" spans="1:37" s="3" customFormat="1" x14ac:dyDescent="0.25">
      <c r="A1038" s="10"/>
      <c r="P1038" s="10"/>
      <c r="AH1038" s="22"/>
      <c r="AI1038" s="22"/>
      <c r="AJ1038" s="6"/>
      <c r="AK1038" s="7"/>
    </row>
    <row r="1039" spans="1:37" s="3" customFormat="1" x14ac:dyDescent="0.25">
      <c r="A1039" s="10"/>
      <c r="P1039" s="10"/>
      <c r="AH1039" s="22"/>
      <c r="AI1039" s="22"/>
      <c r="AJ1039" s="6"/>
      <c r="AK1039" s="7"/>
    </row>
    <row r="1040" spans="1:37" s="3" customFormat="1" x14ac:dyDescent="0.25">
      <c r="A1040" s="10"/>
      <c r="P1040" s="10"/>
      <c r="AH1040" s="22"/>
      <c r="AI1040" s="22"/>
      <c r="AJ1040" s="6"/>
      <c r="AK1040" s="7"/>
    </row>
    <row r="1041" spans="1:37" s="3" customFormat="1" x14ac:dyDescent="0.25">
      <c r="A1041" s="10"/>
      <c r="P1041" s="10"/>
      <c r="AH1041" s="22"/>
      <c r="AI1041" s="22"/>
      <c r="AJ1041" s="6"/>
      <c r="AK1041" s="7"/>
    </row>
    <row r="1042" spans="1:37" s="3" customFormat="1" x14ac:dyDescent="0.25">
      <c r="A1042" s="10"/>
      <c r="P1042" s="10"/>
      <c r="AH1042" s="22"/>
      <c r="AI1042" s="22"/>
      <c r="AJ1042" s="6"/>
      <c r="AK1042" s="7"/>
    </row>
    <row r="1043" spans="1:37" s="3" customFormat="1" x14ac:dyDescent="0.25">
      <c r="A1043" s="10"/>
      <c r="P1043" s="10"/>
      <c r="AH1043" s="22"/>
      <c r="AI1043" s="22"/>
      <c r="AJ1043" s="6"/>
      <c r="AK1043" s="7"/>
    </row>
    <row r="1044" spans="1:37" s="3" customFormat="1" x14ac:dyDescent="0.25">
      <c r="A1044" s="10"/>
      <c r="P1044" s="10"/>
      <c r="AH1044" s="22"/>
      <c r="AI1044" s="22"/>
      <c r="AJ1044" s="6"/>
      <c r="AK1044" s="7"/>
    </row>
    <row r="1045" spans="1:37" s="3" customFormat="1" x14ac:dyDescent="0.25">
      <c r="A1045" s="10"/>
      <c r="P1045" s="10"/>
      <c r="AH1045" s="22"/>
      <c r="AI1045" s="22"/>
      <c r="AJ1045" s="6"/>
      <c r="AK1045" s="7"/>
    </row>
    <row r="1046" spans="1:37" s="3" customFormat="1" x14ac:dyDescent="0.25">
      <c r="A1046" s="10"/>
      <c r="P1046" s="10"/>
      <c r="AH1046" s="22"/>
      <c r="AI1046" s="22"/>
      <c r="AJ1046" s="6"/>
      <c r="AK1046" s="7"/>
    </row>
    <row r="1047" spans="1:37" s="3" customFormat="1" x14ac:dyDescent="0.25">
      <c r="A1047" s="10"/>
      <c r="P1047" s="10"/>
      <c r="AH1047" s="22"/>
      <c r="AI1047" s="22"/>
      <c r="AJ1047" s="6"/>
      <c r="AK1047" s="7"/>
    </row>
    <row r="1048" spans="1:37" s="3" customFormat="1" x14ac:dyDescent="0.25">
      <c r="A1048" s="10"/>
      <c r="P1048" s="10"/>
      <c r="AH1048" s="22"/>
      <c r="AI1048" s="22"/>
      <c r="AJ1048" s="6"/>
      <c r="AK1048" s="7"/>
    </row>
    <row r="1049" spans="1:37" s="3" customFormat="1" x14ac:dyDescent="0.25">
      <c r="A1049" s="10"/>
      <c r="P1049" s="10"/>
      <c r="AH1049" s="22"/>
      <c r="AI1049" s="22"/>
      <c r="AJ1049" s="6"/>
      <c r="AK1049" s="7"/>
    </row>
    <row r="1050" spans="1:37" s="3" customFormat="1" x14ac:dyDescent="0.25">
      <c r="A1050" s="10"/>
      <c r="P1050" s="10"/>
      <c r="AH1050" s="22"/>
      <c r="AI1050" s="22"/>
      <c r="AJ1050" s="6"/>
      <c r="AK1050" s="7"/>
    </row>
    <row r="1051" spans="1:37" s="3" customFormat="1" x14ac:dyDescent="0.25">
      <c r="A1051" s="10"/>
      <c r="P1051" s="10"/>
      <c r="AH1051" s="22"/>
      <c r="AI1051" s="22"/>
      <c r="AJ1051" s="6"/>
      <c r="AK1051" s="7"/>
    </row>
    <row r="1052" spans="1:37" s="3" customFormat="1" x14ac:dyDescent="0.25">
      <c r="A1052" s="10"/>
      <c r="P1052" s="10"/>
      <c r="AH1052" s="22"/>
      <c r="AI1052" s="22"/>
      <c r="AJ1052" s="6"/>
      <c r="AK1052" s="7"/>
    </row>
    <row r="1053" spans="1:37" s="3" customFormat="1" x14ac:dyDescent="0.25">
      <c r="A1053" s="10"/>
      <c r="P1053" s="10"/>
      <c r="AH1053" s="22"/>
      <c r="AI1053" s="22"/>
      <c r="AJ1053" s="6"/>
      <c r="AK1053" s="7"/>
    </row>
    <row r="1054" spans="1:37" s="3" customFormat="1" x14ac:dyDescent="0.25">
      <c r="A1054" s="10"/>
      <c r="P1054" s="10"/>
      <c r="AH1054" s="22"/>
      <c r="AI1054" s="22"/>
      <c r="AJ1054" s="6"/>
      <c r="AK1054" s="7"/>
    </row>
    <row r="1055" spans="1:37" s="3" customFormat="1" x14ac:dyDescent="0.25">
      <c r="A1055" s="10"/>
      <c r="P1055" s="10"/>
      <c r="AH1055" s="22"/>
      <c r="AI1055" s="22"/>
      <c r="AJ1055" s="6"/>
      <c r="AK1055" s="7"/>
    </row>
    <row r="1056" spans="1:37" s="3" customFormat="1" x14ac:dyDescent="0.25">
      <c r="A1056" s="10"/>
      <c r="P1056" s="10"/>
      <c r="AH1056" s="22"/>
      <c r="AI1056" s="22"/>
      <c r="AJ1056" s="6"/>
      <c r="AK1056" s="7"/>
    </row>
    <row r="1057" spans="1:37" s="3" customFormat="1" x14ac:dyDescent="0.25">
      <c r="A1057" s="10"/>
      <c r="P1057" s="10"/>
      <c r="AH1057" s="22"/>
      <c r="AI1057" s="22"/>
      <c r="AJ1057" s="6"/>
      <c r="AK1057" s="7"/>
    </row>
    <row r="1058" spans="1:37" s="3" customFormat="1" x14ac:dyDescent="0.25">
      <c r="A1058" s="10"/>
      <c r="P1058" s="10"/>
      <c r="AH1058" s="22"/>
      <c r="AI1058" s="22"/>
      <c r="AJ1058" s="6"/>
      <c r="AK1058" s="7"/>
    </row>
    <row r="1059" spans="1:37" s="3" customFormat="1" x14ac:dyDescent="0.25">
      <c r="A1059" s="10"/>
      <c r="P1059" s="10"/>
      <c r="AH1059" s="22"/>
      <c r="AI1059" s="22"/>
      <c r="AJ1059" s="6"/>
      <c r="AK1059" s="7"/>
    </row>
    <row r="1060" spans="1:37" s="3" customFormat="1" x14ac:dyDescent="0.25">
      <c r="A1060" s="10"/>
      <c r="P1060" s="10"/>
      <c r="AH1060" s="22"/>
      <c r="AI1060" s="22"/>
      <c r="AJ1060" s="6"/>
      <c r="AK1060" s="7"/>
    </row>
    <row r="1061" spans="1:37" s="3" customFormat="1" x14ac:dyDescent="0.25">
      <c r="A1061" s="10"/>
      <c r="P1061" s="10"/>
      <c r="AH1061" s="22"/>
      <c r="AI1061" s="22"/>
      <c r="AJ1061" s="6"/>
      <c r="AK1061" s="7"/>
    </row>
    <row r="1062" spans="1:37" s="3" customFormat="1" x14ac:dyDescent="0.25">
      <c r="A1062" s="10"/>
      <c r="P1062" s="10"/>
      <c r="AH1062" s="22"/>
      <c r="AI1062" s="22"/>
      <c r="AJ1062" s="6"/>
      <c r="AK1062" s="7"/>
    </row>
    <row r="1063" spans="1:37" s="3" customFormat="1" x14ac:dyDescent="0.25">
      <c r="A1063" s="10"/>
      <c r="P1063" s="10"/>
      <c r="AH1063" s="22"/>
      <c r="AI1063" s="22"/>
      <c r="AJ1063" s="6"/>
      <c r="AK1063" s="7"/>
    </row>
    <row r="1064" spans="1:37" s="3" customFormat="1" x14ac:dyDescent="0.25">
      <c r="A1064" s="10"/>
      <c r="P1064" s="10"/>
      <c r="AH1064" s="22"/>
      <c r="AI1064" s="22"/>
      <c r="AJ1064" s="6"/>
      <c r="AK1064" s="7"/>
    </row>
    <row r="1065" spans="1:37" s="3" customFormat="1" x14ac:dyDescent="0.25">
      <c r="A1065" s="10"/>
      <c r="P1065" s="10"/>
      <c r="AH1065" s="22"/>
      <c r="AI1065" s="22"/>
      <c r="AJ1065" s="6"/>
      <c r="AK1065" s="7"/>
    </row>
    <row r="1066" spans="1:37" s="3" customFormat="1" x14ac:dyDescent="0.25">
      <c r="A1066" s="10"/>
      <c r="P1066" s="10"/>
      <c r="AH1066" s="22"/>
      <c r="AI1066" s="22"/>
      <c r="AJ1066" s="6"/>
      <c r="AK1066" s="7"/>
    </row>
    <row r="1067" spans="1:37" s="3" customFormat="1" x14ac:dyDescent="0.25">
      <c r="A1067" s="10"/>
      <c r="P1067" s="10"/>
      <c r="AH1067" s="22"/>
      <c r="AI1067" s="22"/>
      <c r="AJ1067" s="6"/>
      <c r="AK1067" s="7"/>
    </row>
    <row r="1068" spans="1:37" s="3" customFormat="1" x14ac:dyDescent="0.25">
      <c r="A1068" s="10"/>
      <c r="P1068" s="10"/>
      <c r="AH1068" s="22"/>
      <c r="AI1068" s="22"/>
      <c r="AJ1068" s="6"/>
      <c r="AK1068" s="7"/>
    </row>
    <row r="1069" spans="1:37" s="3" customFormat="1" x14ac:dyDescent="0.25">
      <c r="A1069" s="10"/>
      <c r="P1069" s="10"/>
      <c r="AH1069" s="22"/>
      <c r="AI1069" s="22"/>
      <c r="AJ1069" s="6"/>
      <c r="AK1069" s="7"/>
    </row>
    <row r="1070" spans="1:37" s="3" customFormat="1" x14ac:dyDescent="0.25">
      <c r="A1070" s="10"/>
      <c r="P1070" s="10"/>
      <c r="AH1070" s="22"/>
      <c r="AI1070" s="22"/>
      <c r="AJ1070" s="6"/>
      <c r="AK1070" s="7"/>
    </row>
    <row r="1071" spans="1:37" s="3" customFormat="1" x14ac:dyDescent="0.25">
      <c r="A1071" s="10"/>
      <c r="P1071" s="10"/>
      <c r="AH1071" s="22"/>
      <c r="AI1071" s="22"/>
      <c r="AJ1071" s="6"/>
      <c r="AK1071" s="7"/>
    </row>
    <row r="1072" spans="1:37" s="3" customFormat="1" x14ac:dyDescent="0.25">
      <c r="A1072" s="10"/>
      <c r="P1072" s="10"/>
      <c r="AH1072" s="22"/>
      <c r="AI1072" s="22"/>
      <c r="AJ1072" s="6"/>
      <c r="AK1072" s="7"/>
    </row>
    <row r="1073" spans="1:37" s="3" customFormat="1" x14ac:dyDescent="0.25">
      <c r="A1073" s="10"/>
      <c r="P1073" s="10"/>
      <c r="AH1073" s="22"/>
      <c r="AI1073" s="22"/>
      <c r="AJ1073" s="6"/>
      <c r="AK1073" s="7"/>
    </row>
    <row r="1074" spans="1:37" s="3" customFormat="1" x14ac:dyDescent="0.25">
      <c r="A1074" s="10"/>
      <c r="P1074" s="10"/>
      <c r="AH1074" s="22"/>
      <c r="AI1074" s="22"/>
      <c r="AJ1074" s="6"/>
      <c r="AK1074" s="7"/>
    </row>
    <row r="1075" spans="1:37" s="3" customFormat="1" x14ac:dyDescent="0.25">
      <c r="A1075" s="10"/>
      <c r="P1075" s="10"/>
      <c r="AH1075" s="22"/>
      <c r="AI1075" s="22"/>
      <c r="AJ1075" s="6"/>
      <c r="AK1075" s="7"/>
    </row>
    <row r="1076" spans="1:37" s="3" customFormat="1" x14ac:dyDescent="0.25">
      <c r="A1076" s="10"/>
      <c r="P1076" s="10"/>
      <c r="AH1076" s="22"/>
      <c r="AI1076" s="22"/>
      <c r="AJ1076" s="6"/>
      <c r="AK1076" s="7"/>
    </row>
    <row r="1077" spans="1:37" s="3" customFormat="1" x14ac:dyDescent="0.25">
      <c r="A1077" s="10"/>
      <c r="P1077" s="10"/>
      <c r="AH1077" s="22"/>
      <c r="AI1077" s="22"/>
      <c r="AJ1077" s="6"/>
      <c r="AK1077" s="7"/>
    </row>
    <row r="1078" spans="1:37" s="3" customFormat="1" x14ac:dyDescent="0.25">
      <c r="A1078" s="10"/>
      <c r="P1078" s="10"/>
      <c r="AH1078" s="22"/>
      <c r="AI1078" s="22"/>
      <c r="AJ1078" s="6"/>
      <c r="AK1078" s="7"/>
    </row>
    <row r="1079" spans="1:37" s="3" customFormat="1" x14ac:dyDescent="0.25">
      <c r="A1079" s="10"/>
      <c r="P1079" s="10"/>
      <c r="AH1079" s="22"/>
      <c r="AI1079" s="22"/>
      <c r="AJ1079" s="6"/>
      <c r="AK1079" s="7"/>
    </row>
    <row r="1080" spans="1:37" s="3" customFormat="1" x14ac:dyDescent="0.25">
      <c r="A1080" s="10"/>
      <c r="P1080" s="10"/>
      <c r="AH1080" s="22"/>
      <c r="AI1080" s="22"/>
      <c r="AJ1080" s="6"/>
      <c r="AK1080" s="7"/>
    </row>
    <row r="1081" spans="1:37" s="3" customFormat="1" x14ac:dyDescent="0.25">
      <c r="A1081" s="10"/>
      <c r="P1081" s="10"/>
      <c r="AH1081" s="22"/>
      <c r="AI1081" s="22"/>
      <c r="AJ1081" s="6"/>
      <c r="AK1081" s="7"/>
    </row>
    <row r="1082" spans="1:37" s="3" customFormat="1" x14ac:dyDescent="0.25">
      <c r="A1082" s="10"/>
      <c r="P1082" s="10"/>
      <c r="AH1082" s="22"/>
      <c r="AI1082" s="22"/>
      <c r="AJ1082" s="6"/>
      <c r="AK1082" s="7"/>
    </row>
    <row r="1083" spans="1:37" s="3" customFormat="1" x14ac:dyDescent="0.25">
      <c r="A1083" s="10"/>
      <c r="P1083" s="10"/>
      <c r="AH1083" s="22"/>
      <c r="AI1083" s="22"/>
      <c r="AJ1083" s="6"/>
      <c r="AK1083" s="7"/>
    </row>
    <row r="1084" spans="1:37" s="3" customFormat="1" x14ac:dyDescent="0.25">
      <c r="A1084" s="10"/>
      <c r="P1084" s="10"/>
      <c r="AH1084" s="22"/>
      <c r="AI1084" s="22"/>
      <c r="AJ1084" s="6"/>
      <c r="AK1084" s="7"/>
    </row>
    <row r="1085" spans="1:37" s="3" customFormat="1" x14ac:dyDescent="0.25">
      <c r="A1085" s="10"/>
      <c r="P1085" s="10"/>
      <c r="AH1085" s="22"/>
      <c r="AI1085" s="22"/>
      <c r="AJ1085" s="6"/>
      <c r="AK1085" s="7"/>
    </row>
    <row r="1086" spans="1:37" s="3" customFormat="1" x14ac:dyDescent="0.25">
      <c r="A1086" s="10"/>
      <c r="P1086" s="10"/>
      <c r="AH1086" s="22"/>
      <c r="AI1086" s="22"/>
      <c r="AJ1086" s="6"/>
      <c r="AK1086" s="7"/>
    </row>
    <row r="1087" spans="1:37" s="3" customFormat="1" x14ac:dyDescent="0.25">
      <c r="A1087" s="10"/>
      <c r="P1087" s="10"/>
      <c r="AH1087" s="22"/>
      <c r="AI1087" s="22"/>
      <c r="AJ1087" s="6"/>
      <c r="AK1087" s="7"/>
    </row>
    <row r="1088" spans="1:37" s="3" customFormat="1" x14ac:dyDescent="0.25">
      <c r="A1088" s="10"/>
      <c r="P1088" s="10"/>
      <c r="AH1088" s="22"/>
      <c r="AI1088" s="22"/>
      <c r="AJ1088" s="6"/>
      <c r="AK1088" s="7"/>
    </row>
    <row r="1089" spans="1:37" s="3" customFormat="1" x14ac:dyDescent="0.25">
      <c r="A1089" s="10"/>
      <c r="P1089" s="10"/>
      <c r="AH1089" s="22"/>
      <c r="AI1089" s="22"/>
      <c r="AJ1089" s="6"/>
      <c r="AK1089" s="7"/>
    </row>
    <row r="1090" spans="1:37" s="3" customFormat="1" x14ac:dyDescent="0.25">
      <c r="A1090" s="10"/>
      <c r="P1090" s="10"/>
      <c r="AH1090" s="22"/>
      <c r="AI1090" s="22"/>
      <c r="AJ1090" s="6"/>
      <c r="AK1090" s="7"/>
    </row>
    <row r="1091" spans="1:37" s="3" customFormat="1" x14ac:dyDescent="0.25">
      <c r="A1091" s="10"/>
      <c r="P1091" s="10"/>
      <c r="AH1091" s="22"/>
      <c r="AI1091" s="22"/>
      <c r="AJ1091" s="6"/>
      <c r="AK1091" s="7"/>
    </row>
    <row r="1092" spans="1:37" s="3" customFormat="1" x14ac:dyDescent="0.25">
      <c r="A1092" s="10"/>
      <c r="P1092" s="10"/>
      <c r="AH1092" s="22"/>
      <c r="AI1092" s="22"/>
      <c r="AJ1092" s="6"/>
      <c r="AK1092" s="7"/>
    </row>
    <row r="1093" spans="1:37" s="3" customFormat="1" x14ac:dyDescent="0.25">
      <c r="A1093" s="10"/>
      <c r="P1093" s="10"/>
      <c r="AH1093" s="22"/>
      <c r="AI1093" s="22"/>
      <c r="AJ1093" s="6"/>
      <c r="AK1093" s="7"/>
    </row>
    <row r="1094" spans="1:37" s="3" customFormat="1" x14ac:dyDescent="0.25">
      <c r="A1094" s="10"/>
      <c r="P1094" s="10"/>
      <c r="AH1094" s="22"/>
      <c r="AI1094" s="22"/>
      <c r="AJ1094" s="6"/>
      <c r="AK1094" s="7"/>
    </row>
    <row r="1095" spans="1:37" s="3" customFormat="1" x14ac:dyDescent="0.25">
      <c r="A1095" s="10"/>
      <c r="P1095" s="10"/>
      <c r="AH1095" s="22"/>
      <c r="AI1095" s="22"/>
      <c r="AJ1095" s="6"/>
      <c r="AK1095" s="7"/>
    </row>
    <row r="1096" spans="1:37" s="3" customFormat="1" x14ac:dyDescent="0.25">
      <c r="A1096" s="10"/>
      <c r="P1096" s="10"/>
      <c r="AH1096" s="22"/>
      <c r="AI1096" s="22"/>
      <c r="AJ1096" s="6"/>
      <c r="AK1096" s="7"/>
    </row>
    <row r="1097" spans="1:37" s="3" customFormat="1" x14ac:dyDescent="0.25">
      <c r="A1097" s="10"/>
      <c r="P1097" s="10"/>
      <c r="AH1097" s="22"/>
      <c r="AI1097" s="22"/>
      <c r="AJ1097" s="6"/>
      <c r="AK1097" s="7"/>
    </row>
    <row r="1098" spans="1:37" s="3" customFormat="1" x14ac:dyDescent="0.25">
      <c r="A1098" s="10"/>
      <c r="P1098" s="10"/>
      <c r="AH1098" s="22"/>
      <c r="AI1098" s="22"/>
      <c r="AJ1098" s="6"/>
      <c r="AK1098" s="7"/>
    </row>
    <row r="1099" spans="1:37" s="3" customFormat="1" x14ac:dyDescent="0.25">
      <c r="A1099" s="10"/>
      <c r="P1099" s="10"/>
      <c r="AH1099" s="22"/>
      <c r="AI1099" s="22"/>
      <c r="AJ1099" s="6"/>
      <c r="AK1099" s="7"/>
    </row>
    <row r="1100" spans="1:37" s="3" customFormat="1" x14ac:dyDescent="0.25">
      <c r="A1100" s="10"/>
      <c r="P1100" s="10"/>
      <c r="AH1100" s="22"/>
      <c r="AI1100" s="22"/>
      <c r="AJ1100" s="6"/>
      <c r="AK1100" s="7"/>
    </row>
    <row r="1101" spans="1:37" s="3" customFormat="1" x14ac:dyDescent="0.25">
      <c r="A1101" s="10"/>
      <c r="P1101" s="10"/>
      <c r="AH1101" s="22"/>
      <c r="AI1101" s="22"/>
      <c r="AJ1101" s="6"/>
      <c r="AK1101" s="7"/>
    </row>
    <row r="1102" spans="1:37" s="3" customFormat="1" x14ac:dyDescent="0.25">
      <c r="A1102" s="10"/>
      <c r="P1102" s="10"/>
      <c r="AH1102" s="22"/>
      <c r="AI1102" s="22"/>
      <c r="AJ1102" s="6"/>
      <c r="AK1102" s="7"/>
    </row>
    <row r="1103" spans="1:37" s="3" customFormat="1" x14ac:dyDescent="0.25">
      <c r="A1103" s="10"/>
      <c r="P1103" s="10"/>
      <c r="AH1103" s="22"/>
      <c r="AI1103" s="22"/>
      <c r="AJ1103" s="6"/>
      <c r="AK1103" s="7"/>
    </row>
    <row r="1104" spans="1:37" s="3" customFormat="1" x14ac:dyDescent="0.25">
      <c r="A1104" s="10"/>
      <c r="P1104" s="10"/>
      <c r="AH1104" s="22"/>
      <c r="AI1104" s="22"/>
      <c r="AJ1104" s="6"/>
      <c r="AK1104" s="7"/>
    </row>
    <row r="1105" spans="1:37" s="3" customFormat="1" x14ac:dyDescent="0.25">
      <c r="A1105" s="10"/>
      <c r="P1105" s="10"/>
      <c r="AH1105" s="22"/>
      <c r="AI1105" s="22"/>
      <c r="AJ1105" s="6"/>
      <c r="AK1105" s="7"/>
    </row>
    <row r="1106" spans="1:37" s="3" customFormat="1" x14ac:dyDescent="0.25">
      <c r="A1106" s="10"/>
      <c r="P1106" s="10"/>
      <c r="AH1106" s="22"/>
      <c r="AI1106" s="22"/>
      <c r="AJ1106" s="6"/>
      <c r="AK1106" s="7"/>
    </row>
    <row r="1107" spans="1:37" s="3" customFormat="1" x14ac:dyDescent="0.25">
      <c r="A1107" s="10"/>
      <c r="P1107" s="10"/>
      <c r="AH1107" s="22"/>
      <c r="AI1107" s="22"/>
      <c r="AJ1107" s="6"/>
      <c r="AK1107" s="7"/>
    </row>
    <row r="1108" spans="1:37" s="3" customFormat="1" x14ac:dyDescent="0.25">
      <c r="A1108" s="10"/>
      <c r="P1108" s="10"/>
      <c r="AH1108" s="22"/>
      <c r="AI1108" s="22"/>
      <c r="AJ1108" s="6"/>
      <c r="AK1108" s="7"/>
    </row>
    <row r="1109" spans="1:37" s="3" customFormat="1" x14ac:dyDescent="0.25">
      <c r="A1109" s="10"/>
      <c r="P1109" s="10"/>
      <c r="AH1109" s="22"/>
      <c r="AI1109" s="22"/>
      <c r="AJ1109" s="6"/>
      <c r="AK1109" s="7"/>
    </row>
    <row r="1110" spans="1:37" s="3" customFormat="1" x14ac:dyDescent="0.25">
      <c r="A1110" s="10"/>
      <c r="P1110" s="10"/>
      <c r="AH1110" s="22"/>
      <c r="AI1110" s="22"/>
      <c r="AJ1110" s="6"/>
      <c r="AK1110" s="7"/>
    </row>
    <row r="1111" spans="1:37" s="3" customFormat="1" x14ac:dyDescent="0.25">
      <c r="A1111" s="10"/>
      <c r="P1111" s="10"/>
      <c r="AH1111" s="22"/>
      <c r="AI1111" s="22"/>
      <c r="AJ1111" s="6"/>
      <c r="AK1111" s="7"/>
    </row>
    <row r="1112" spans="1:37" s="3" customFormat="1" x14ac:dyDescent="0.25">
      <c r="A1112" s="10"/>
      <c r="P1112" s="10"/>
      <c r="AH1112" s="22"/>
      <c r="AI1112" s="22"/>
      <c r="AJ1112" s="6"/>
      <c r="AK1112" s="7"/>
    </row>
    <row r="1113" spans="1:37" s="3" customFormat="1" x14ac:dyDescent="0.25">
      <c r="A1113" s="10"/>
      <c r="P1113" s="10"/>
      <c r="AH1113" s="22"/>
      <c r="AI1113" s="22"/>
      <c r="AJ1113" s="6"/>
      <c r="AK1113" s="7"/>
    </row>
    <row r="1114" spans="1:37" s="3" customFormat="1" x14ac:dyDescent="0.25">
      <c r="A1114" s="10"/>
      <c r="P1114" s="10"/>
      <c r="AH1114" s="22"/>
      <c r="AI1114" s="22"/>
      <c r="AJ1114" s="6"/>
      <c r="AK1114" s="7"/>
    </row>
    <row r="1115" spans="1:37" s="3" customFormat="1" x14ac:dyDescent="0.25">
      <c r="A1115" s="10"/>
      <c r="P1115" s="10"/>
      <c r="AH1115" s="22"/>
      <c r="AI1115" s="22"/>
      <c r="AJ1115" s="6"/>
      <c r="AK1115" s="7"/>
    </row>
    <row r="1116" spans="1:37" s="3" customFormat="1" x14ac:dyDescent="0.25">
      <c r="A1116" s="10"/>
      <c r="P1116" s="10"/>
      <c r="AH1116" s="22"/>
      <c r="AI1116" s="22"/>
      <c r="AJ1116" s="6"/>
      <c r="AK1116" s="7"/>
    </row>
    <row r="1117" spans="1:37" s="3" customFormat="1" x14ac:dyDescent="0.25">
      <c r="A1117" s="10"/>
      <c r="P1117" s="10"/>
      <c r="AH1117" s="22"/>
      <c r="AI1117" s="22"/>
      <c r="AJ1117" s="6"/>
      <c r="AK1117" s="7"/>
    </row>
    <row r="1118" spans="1:37" s="3" customFormat="1" x14ac:dyDescent="0.25">
      <c r="A1118" s="10"/>
      <c r="P1118" s="10"/>
      <c r="AH1118" s="22"/>
      <c r="AI1118" s="22"/>
      <c r="AJ1118" s="6"/>
      <c r="AK1118" s="7"/>
    </row>
    <row r="1119" spans="1:37" s="3" customFormat="1" x14ac:dyDescent="0.25">
      <c r="A1119" s="10"/>
      <c r="P1119" s="10"/>
      <c r="AH1119" s="22"/>
      <c r="AI1119" s="22"/>
      <c r="AJ1119" s="6"/>
      <c r="AK1119" s="7"/>
    </row>
    <row r="1120" spans="1:37" s="3" customFormat="1" x14ac:dyDescent="0.25">
      <c r="A1120" s="10"/>
      <c r="P1120" s="10"/>
      <c r="AH1120" s="22"/>
      <c r="AI1120" s="22"/>
      <c r="AJ1120" s="6"/>
      <c r="AK1120" s="7"/>
    </row>
    <row r="1121" spans="1:37" s="3" customFormat="1" x14ac:dyDescent="0.25">
      <c r="A1121" s="10"/>
      <c r="P1121" s="10"/>
      <c r="AH1121" s="22"/>
      <c r="AI1121" s="22"/>
      <c r="AJ1121" s="6"/>
      <c r="AK1121" s="7"/>
    </row>
    <row r="1122" spans="1:37" s="3" customFormat="1" x14ac:dyDescent="0.25">
      <c r="A1122" s="10"/>
      <c r="P1122" s="10"/>
      <c r="AH1122" s="22"/>
      <c r="AI1122" s="22"/>
      <c r="AJ1122" s="6"/>
      <c r="AK1122" s="7"/>
    </row>
    <row r="1123" spans="1:37" s="3" customFormat="1" x14ac:dyDescent="0.25">
      <c r="A1123" s="10"/>
      <c r="P1123" s="10"/>
      <c r="AH1123" s="22"/>
      <c r="AI1123" s="22"/>
      <c r="AJ1123" s="6"/>
      <c r="AK1123" s="7"/>
    </row>
    <row r="1124" spans="1:37" s="3" customFormat="1" x14ac:dyDescent="0.25">
      <c r="A1124" s="10"/>
      <c r="P1124" s="10"/>
      <c r="AH1124" s="22"/>
      <c r="AI1124" s="22"/>
      <c r="AJ1124" s="6"/>
      <c r="AK1124" s="7"/>
    </row>
    <row r="1125" spans="1:37" s="3" customFormat="1" x14ac:dyDescent="0.25">
      <c r="A1125" s="10"/>
      <c r="P1125" s="10"/>
      <c r="AH1125" s="22"/>
      <c r="AI1125" s="22"/>
      <c r="AJ1125" s="6"/>
      <c r="AK1125" s="7"/>
    </row>
    <row r="1126" spans="1:37" s="3" customFormat="1" x14ac:dyDescent="0.25">
      <c r="A1126" s="10"/>
      <c r="P1126" s="10"/>
      <c r="AH1126" s="22"/>
      <c r="AI1126" s="22"/>
      <c r="AJ1126" s="6"/>
      <c r="AK1126" s="7"/>
    </row>
    <row r="1127" spans="1:37" s="3" customFormat="1" x14ac:dyDescent="0.25">
      <c r="A1127" s="10"/>
      <c r="P1127" s="10"/>
      <c r="AH1127" s="22"/>
      <c r="AI1127" s="22"/>
      <c r="AJ1127" s="6"/>
      <c r="AK1127" s="7"/>
    </row>
    <row r="1128" spans="1:37" s="3" customFormat="1" x14ac:dyDescent="0.25">
      <c r="A1128" s="10"/>
      <c r="P1128" s="10"/>
      <c r="AH1128" s="22"/>
      <c r="AI1128" s="22"/>
      <c r="AJ1128" s="6"/>
      <c r="AK1128" s="7"/>
    </row>
    <row r="1129" spans="1:37" s="3" customFormat="1" x14ac:dyDescent="0.25">
      <c r="A1129" s="10"/>
      <c r="P1129" s="10"/>
      <c r="AH1129" s="22"/>
      <c r="AI1129" s="22"/>
      <c r="AJ1129" s="6"/>
      <c r="AK1129" s="7"/>
    </row>
    <row r="1130" spans="1:37" s="3" customFormat="1" x14ac:dyDescent="0.25">
      <c r="A1130" s="10"/>
      <c r="P1130" s="10"/>
      <c r="AH1130" s="22"/>
      <c r="AI1130" s="22"/>
      <c r="AJ1130" s="6"/>
      <c r="AK1130" s="7"/>
    </row>
    <row r="1131" spans="1:37" s="3" customFormat="1" x14ac:dyDescent="0.25">
      <c r="A1131" s="10"/>
      <c r="P1131" s="10"/>
      <c r="AH1131" s="22"/>
      <c r="AI1131" s="22"/>
      <c r="AJ1131" s="6"/>
      <c r="AK1131" s="7"/>
    </row>
    <row r="1132" spans="1:37" s="3" customFormat="1" x14ac:dyDescent="0.25">
      <c r="A1132" s="10"/>
      <c r="P1132" s="10"/>
      <c r="AH1132" s="22"/>
      <c r="AI1132" s="22"/>
      <c r="AJ1132" s="6"/>
      <c r="AK1132" s="7"/>
    </row>
    <row r="1133" spans="1:37" s="3" customFormat="1" x14ac:dyDescent="0.25">
      <c r="A1133" s="10"/>
      <c r="P1133" s="10"/>
      <c r="AH1133" s="22"/>
      <c r="AI1133" s="22"/>
      <c r="AJ1133" s="6"/>
      <c r="AK1133" s="7"/>
    </row>
    <row r="1134" spans="1:37" s="3" customFormat="1" x14ac:dyDescent="0.25">
      <c r="A1134" s="10"/>
      <c r="P1134" s="10"/>
      <c r="AH1134" s="22"/>
      <c r="AI1134" s="22"/>
      <c r="AJ1134" s="6"/>
      <c r="AK1134" s="7"/>
    </row>
    <row r="1135" spans="1:37" s="3" customFormat="1" x14ac:dyDescent="0.25">
      <c r="A1135" s="10"/>
      <c r="P1135" s="10"/>
      <c r="AH1135" s="22"/>
      <c r="AI1135" s="22"/>
      <c r="AJ1135" s="6"/>
      <c r="AK1135" s="7"/>
    </row>
    <row r="1136" spans="1:37" s="3" customFormat="1" x14ac:dyDescent="0.25">
      <c r="A1136" s="10"/>
      <c r="P1136" s="10"/>
      <c r="AH1136" s="22"/>
      <c r="AI1136" s="22"/>
      <c r="AJ1136" s="6"/>
      <c r="AK1136" s="7"/>
    </row>
    <row r="1137" spans="1:37" s="3" customFormat="1" x14ac:dyDescent="0.25">
      <c r="A1137" s="10"/>
      <c r="P1137" s="10"/>
      <c r="AH1137" s="22"/>
      <c r="AI1137" s="22"/>
      <c r="AJ1137" s="6"/>
      <c r="AK1137" s="7"/>
    </row>
    <row r="1138" spans="1:37" s="3" customFormat="1" x14ac:dyDescent="0.25">
      <c r="A1138" s="10"/>
      <c r="P1138" s="10"/>
      <c r="AH1138" s="22"/>
      <c r="AI1138" s="22"/>
      <c r="AJ1138" s="6"/>
      <c r="AK1138" s="7"/>
    </row>
    <row r="1139" spans="1:37" s="3" customFormat="1" x14ac:dyDescent="0.25">
      <c r="A1139" s="10"/>
      <c r="P1139" s="10"/>
      <c r="AH1139" s="22"/>
      <c r="AI1139" s="22"/>
      <c r="AJ1139" s="6"/>
      <c r="AK1139" s="7"/>
    </row>
    <row r="1140" spans="1:37" s="3" customFormat="1" x14ac:dyDescent="0.25">
      <c r="A1140" s="10"/>
      <c r="P1140" s="10"/>
      <c r="AH1140" s="22"/>
      <c r="AI1140" s="22"/>
      <c r="AJ1140" s="6"/>
      <c r="AK1140" s="7"/>
    </row>
    <row r="1141" spans="1:37" s="3" customFormat="1" x14ac:dyDescent="0.25">
      <c r="A1141" s="10"/>
      <c r="P1141" s="10"/>
      <c r="AH1141" s="22"/>
      <c r="AI1141" s="22"/>
      <c r="AJ1141" s="6"/>
      <c r="AK1141" s="7"/>
    </row>
    <row r="1142" spans="1:37" s="3" customFormat="1" x14ac:dyDescent="0.25">
      <c r="A1142" s="10"/>
      <c r="P1142" s="10"/>
      <c r="AH1142" s="22"/>
      <c r="AI1142" s="22"/>
      <c r="AJ1142" s="6"/>
      <c r="AK1142" s="7"/>
    </row>
    <row r="1143" spans="1:37" s="3" customFormat="1" x14ac:dyDescent="0.25">
      <c r="A1143" s="10"/>
      <c r="P1143" s="10"/>
      <c r="AH1143" s="22"/>
      <c r="AI1143" s="22"/>
      <c r="AJ1143" s="6"/>
      <c r="AK1143" s="7"/>
    </row>
    <row r="1144" spans="1:37" s="3" customFormat="1" x14ac:dyDescent="0.25">
      <c r="A1144" s="10"/>
      <c r="P1144" s="10"/>
      <c r="AH1144" s="22"/>
      <c r="AI1144" s="22"/>
      <c r="AJ1144" s="6"/>
      <c r="AK1144" s="7"/>
    </row>
    <row r="1145" spans="1:37" s="3" customFormat="1" x14ac:dyDescent="0.25">
      <c r="A1145" s="10"/>
      <c r="P1145" s="10"/>
      <c r="AH1145" s="22"/>
      <c r="AI1145" s="22"/>
      <c r="AJ1145" s="6"/>
      <c r="AK1145" s="7"/>
    </row>
    <row r="1146" spans="1:37" s="3" customFormat="1" x14ac:dyDescent="0.25">
      <c r="A1146" s="10"/>
      <c r="P1146" s="10"/>
      <c r="AH1146" s="22"/>
      <c r="AI1146" s="22"/>
      <c r="AJ1146" s="6"/>
      <c r="AK1146" s="7"/>
    </row>
    <row r="1147" spans="1:37" s="3" customFormat="1" x14ac:dyDescent="0.25">
      <c r="A1147" s="10"/>
      <c r="P1147" s="10"/>
      <c r="AH1147" s="22"/>
      <c r="AI1147" s="22"/>
      <c r="AJ1147" s="6"/>
      <c r="AK1147" s="7"/>
    </row>
    <row r="1148" spans="1:37" s="3" customFormat="1" x14ac:dyDescent="0.25">
      <c r="A1148" s="10"/>
      <c r="P1148" s="10"/>
      <c r="AH1148" s="22"/>
      <c r="AI1148" s="22"/>
      <c r="AJ1148" s="6"/>
      <c r="AK1148" s="7"/>
    </row>
    <row r="1149" spans="1:37" s="3" customFormat="1" x14ac:dyDescent="0.25">
      <c r="A1149" s="10"/>
      <c r="P1149" s="10"/>
      <c r="AH1149" s="22"/>
      <c r="AI1149" s="22"/>
      <c r="AJ1149" s="6"/>
      <c r="AK1149" s="7"/>
    </row>
    <row r="1150" spans="1:37" s="3" customFormat="1" x14ac:dyDescent="0.25">
      <c r="A1150" s="10"/>
      <c r="P1150" s="10"/>
      <c r="AH1150" s="22"/>
      <c r="AI1150" s="22"/>
      <c r="AJ1150" s="6"/>
      <c r="AK1150" s="7"/>
    </row>
    <row r="1151" spans="1:37" s="3" customFormat="1" x14ac:dyDescent="0.25">
      <c r="A1151" s="10"/>
      <c r="P1151" s="10"/>
      <c r="AH1151" s="22"/>
      <c r="AI1151" s="22"/>
      <c r="AJ1151" s="6"/>
      <c r="AK1151" s="7"/>
    </row>
    <row r="1152" spans="1:37" s="3" customFormat="1" x14ac:dyDescent="0.25">
      <c r="A1152" s="10"/>
      <c r="P1152" s="10"/>
      <c r="AH1152" s="22"/>
      <c r="AI1152" s="22"/>
      <c r="AJ1152" s="6"/>
      <c r="AK1152" s="7"/>
    </row>
    <row r="1153" spans="1:37" s="3" customFormat="1" x14ac:dyDescent="0.25">
      <c r="A1153" s="10"/>
      <c r="P1153" s="10"/>
      <c r="AH1153" s="22"/>
      <c r="AI1153" s="22"/>
      <c r="AJ1153" s="6"/>
      <c r="AK1153" s="7"/>
    </row>
    <row r="1154" spans="1:37" s="3" customFormat="1" x14ac:dyDescent="0.25">
      <c r="A1154" s="10"/>
      <c r="P1154" s="10"/>
      <c r="AH1154" s="22"/>
      <c r="AI1154" s="22"/>
      <c r="AJ1154" s="6"/>
      <c r="AK1154" s="7"/>
    </row>
    <row r="1155" spans="1:37" s="3" customFormat="1" x14ac:dyDescent="0.25">
      <c r="A1155" s="10"/>
      <c r="P1155" s="10"/>
      <c r="AH1155" s="22"/>
      <c r="AI1155" s="22"/>
      <c r="AJ1155" s="6"/>
      <c r="AK1155" s="7"/>
    </row>
    <row r="1156" spans="1:37" s="3" customFormat="1" x14ac:dyDescent="0.25">
      <c r="A1156" s="10"/>
      <c r="P1156" s="10"/>
      <c r="AH1156" s="22"/>
      <c r="AI1156" s="22"/>
      <c r="AJ1156" s="6"/>
      <c r="AK1156" s="7"/>
    </row>
    <row r="1157" spans="1:37" s="3" customFormat="1" x14ac:dyDescent="0.25">
      <c r="A1157" s="10"/>
      <c r="P1157" s="10"/>
      <c r="AH1157" s="22"/>
      <c r="AI1157" s="22"/>
      <c r="AJ1157" s="6"/>
      <c r="AK1157" s="7"/>
    </row>
    <row r="1158" spans="1:37" s="3" customFormat="1" x14ac:dyDescent="0.25">
      <c r="A1158" s="10"/>
      <c r="P1158" s="10"/>
      <c r="AH1158" s="22"/>
      <c r="AI1158" s="22"/>
      <c r="AJ1158" s="6"/>
      <c r="AK1158" s="7"/>
    </row>
    <row r="1159" spans="1:37" s="3" customFormat="1" x14ac:dyDescent="0.25">
      <c r="A1159" s="10"/>
      <c r="P1159" s="10"/>
      <c r="AH1159" s="22"/>
      <c r="AI1159" s="22"/>
      <c r="AJ1159" s="6"/>
      <c r="AK1159" s="7"/>
    </row>
    <row r="1160" spans="1:37" s="3" customFormat="1" x14ac:dyDescent="0.25">
      <c r="A1160" s="10"/>
      <c r="P1160" s="10"/>
      <c r="AH1160" s="22"/>
      <c r="AI1160" s="22"/>
      <c r="AJ1160" s="6"/>
      <c r="AK1160" s="7"/>
    </row>
    <row r="1161" spans="1:37" s="3" customFormat="1" x14ac:dyDescent="0.25">
      <c r="A1161" s="10"/>
      <c r="P1161" s="10"/>
      <c r="AH1161" s="22"/>
      <c r="AI1161" s="22"/>
      <c r="AJ1161" s="6"/>
      <c r="AK1161" s="7"/>
    </row>
    <row r="1162" spans="1:37" s="3" customFormat="1" x14ac:dyDescent="0.25">
      <c r="A1162" s="10"/>
      <c r="P1162" s="10"/>
      <c r="AH1162" s="22"/>
      <c r="AI1162" s="22"/>
      <c r="AJ1162" s="6"/>
      <c r="AK1162" s="7"/>
    </row>
    <row r="1163" spans="1:37" s="3" customFormat="1" x14ac:dyDescent="0.25">
      <c r="A1163" s="10"/>
      <c r="P1163" s="10"/>
      <c r="AH1163" s="22"/>
      <c r="AI1163" s="22"/>
      <c r="AJ1163" s="6"/>
      <c r="AK1163" s="7"/>
    </row>
    <row r="1164" spans="1:37" s="3" customFormat="1" x14ac:dyDescent="0.25">
      <c r="A1164" s="10"/>
      <c r="P1164" s="10"/>
      <c r="AH1164" s="22"/>
      <c r="AI1164" s="22"/>
      <c r="AJ1164" s="6"/>
      <c r="AK1164" s="7"/>
    </row>
    <row r="1165" spans="1:37" s="3" customFormat="1" x14ac:dyDescent="0.25">
      <c r="A1165" s="10"/>
      <c r="P1165" s="10"/>
      <c r="AH1165" s="22"/>
      <c r="AI1165" s="22"/>
      <c r="AJ1165" s="6"/>
      <c r="AK1165" s="7"/>
    </row>
    <row r="1166" spans="1:37" s="3" customFormat="1" x14ac:dyDescent="0.25">
      <c r="A1166" s="10"/>
      <c r="P1166" s="10"/>
      <c r="AH1166" s="22"/>
      <c r="AI1166" s="22"/>
      <c r="AJ1166" s="6"/>
      <c r="AK1166" s="7"/>
    </row>
    <row r="1167" spans="1:37" s="3" customFormat="1" x14ac:dyDescent="0.25">
      <c r="A1167" s="10"/>
      <c r="P1167" s="10"/>
      <c r="AH1167" s="22"/>
      <c r="AI1167" s="22"/>
      <c r="AJ1167" s="6"/>
      <c r="AK1167" s="7"/>
    </row>
    <row r="1168" spans="1:37" s="3" customFormat="1" x14ac:dyDescent="0.25">
      <c r="A1168" s="10"/>
      <c r="P1168" s="10"/>
      <c r="AH1168" s="22"/>
      <c r="AI1168" s="22"/>
      <c r="AJ1168" s="6"/>
      <c r="AK1168" s="7"/>
    </row>
    <row r="1169" spans="1:37" s="3" customFormat="1" x14ac:dyDescent="0.25">
      <c r="A1169" s="10"/>
      <c r="P1169" s="10"/>
      <c r="AH1169" s="22"/>
      <c r="AI1169" s="22"/>
      <c r="AJ1169" s="6"/>
      <c r="AK1169" s="7"/>
    </row>
    <row r="1170" spans="1:37" s="3" customFormat="1" x14ac:dyDescent="0.25">
      <c r="A1170" s="10"/>
      <c r="P1170" s="10"/>
      <c r="AH1170" s="22"/>
      <c r="AI1170" s="22"/>
      <c r="AJ1170" s="6"/>
      <c r="AK1170" s="7"/>
    </row>
    <row r="1171" spans="1:37" s="3" customFormat="1" x14ac:dyDescent="0.25">
      <c r="A1171" s="10"/>
      <c r="P1171" s="10"/>
      <c r="AH1171" s="22"/>
      <c r="AI1171" s="22"/>
      <c r="AJ1171" s="6"/>
      <c r="AK1171" s="7"/>
    </row>
    <row r="1172" spans="1:37" s="3" customFormat="1" x14ac:dyDescent="0.25">
      <c r="A1172" s="10"/>
      <c r="P1172" s="10"/>
      <c r="AH1172" s="22"/>
      <c r="AI1172" s="22"/>
      <c r="AJ1172" s="6"/>
      <c r="AK1172" s="7"/>
    </row>
    <row r="1173" spans="1:37" s="3" customFormat="1" x14ac:dyDescent="0.25">
      <c r="A1173" s="10"/>
      <c r="P1173" s="10"/>
      <c r="AH1173" s="22"/>
      <c r="AI1173" s="22"/>
      <c r="AJ1173" s="6"/>
      <c r="AK1173" s="7"/>
    </row>
    <row r="1174" spans="1:37" s="3" customFormat="1" x14ac:dyDescent="0.25">
      <c r="A1174" s="10"/>
      <c r="P1174" s="10"/>
      <c r="AH1174" s="22"/>
      <c r="AI1174" s="22"/>
      <c r="AJ1174" s="6"/>
      <c r="AK1174" s="7"/>
    </row>
    <row r="1175" spans="1:37" s="3" customFormat="1" x14ac:dyDescent="0.25">
      <c r="A1175" s="10"/>
      <c r="P1175" s="10"/>
      <c r="AH1175" s="22"/>
      <c r="AI1175" s="22"/>
      <c r="AJ1175" s="6"/>
      <c r="AK1175" s="7"/>
    </row>
    <row r="1176" spans="1:37" s="3" customFormat="1" x14ac:dyDescent="0.25">
      <c r="A1176" s="10"/>
      <c r="P1176" s="10"/>
      <c r="AH1176" s="22"/>
      <c r="AI1176" s="22"/>
      <c r="AJ1176" s="6"/>
      <c r="AK1176" s="7"/>
    </row>
    <row r="1177" spans="1:37" s="3" customFormat="1" x14ac:dyDescent="0.25">
      <c r="A1177" s="10"/>
      <c r="P1177" s="10"/>
      <c r="AH1177" s="22"/>
      <c r="AI1177" s="22"/>
      <c r="AJ1177" s="6"/>
      <c r="AK1177" s="7"/>
    </row>
    <row r="1178" spans="1:37" s="3" customFormat="1" x14ac:dyDescent="0.25">
      <c r="A1178" s="10"/>
      <c r="P1178" s="10"/>
      <c r="AH1178" s="22"/>
      <c r="AI1178" s="22"/>
      <c r="AJ1178" s="6"/>
      <c r="AK1178" s="7"/>
    </row>
    <row r="1179" spans="1:37" s="3" customFormat="1" x14ac:dyDescent="0.25">
      <c r="A1179" s="10"/>
      <c r="P1179" s="10"/>
      <c r="AH1179" s="22"/>
      <c r="AI1179" s="22"/>
      <c r="AJ1179" s="6"/>
      <c r="AK1179" s="7"/>
    </row>
    <row r="1180" spans="1:37" s="3" customFormat="1" x14ac:dyDescent="0.25">
      <c r="A1180" s="10"/>
      <c r="P1180" s="10"/>
      <c r="AH1180" s="22"/>
      <c r="AI1180" s="22"/>
      <c r="AJ1180" s="6"/>
      <c r="AK1180" s="7"/>
    </row>
    <row r="1181" spans="1:37" s="3" customFormat="1" x14ac:dyDescent="0.25">
      <c r="A1181" s="10"/>
      <c r="P1181" s="10"/>
      <c r="AH1181" s="22"/>
      <c r="AI1181" s="22"/>
      <c r="AJ1181" s="6"/>
      <c r="AK1181" s="7"/>
    </row>
    <row r="1182" spans="1:37" s="3" customFormat="1" x14ac:dyDescent="0.25">
      <c r="A1182" s="10"/>
      <c r="P1182" s="10"/>
      <c r="AH1182" s="22"/>
      <c r="AI1182" s="22"/>
      <c r="AJ1182" s="6"/>
      <c r="AK1182" s="7"/>
    </row>
    <row r="1183" spans="1:37" s="3" customFormat="1" x14ac:dyDescent="0.25">
      <c r="A1183" s="10"/>
      <c r="P1183" s="10"/>
      <c r="AH1183" s="22"/>
      <c r="AI1183" s="22"/>
      <c r="AJ1183" s="6"/>
      <c r="AK1183" s="7"/>
    </row>
    <row r="1184" spans="1:37" s="3" customFormat="1" x14ac:dyDescent="0.25">
      <c r="A1184" s="10"/>
      <c r="P1184" s="10"/>
      <c r="AH1184" s="22"/>
      <c r="AI1184" s="22"/>
      <c r="AJ1184" s="6"/>
      <c r="AK1184" s="7"/>
    </row>
    <row r="1185" spans="1:37" s="3" customFormat="1" x14ac:dyDescent="0.25">
      <c r="A1185" s="10"/>
      <c r="P1185" s="10"/>
      <c r="AH1185" s="22"/>
      <c r="AI1185" s="22"/>
      <c r="AJ1185" s="6"/>
      <c r="AK1185" s="7"/>
    </row>
    <row r="1186" spans="1:37" s="3" customFormat="1" x14ac:dyDescent="0.25">
      <c r="A1186" s="10"/>
      <c r="P1186" s="10"/>
      <c r="AH1186" s="22"/>
      <c r="AI1186" s="22"/>
      <c r="AJ1186" s="6"/>
      <c r="AK1186" s="7"/>
    </row>
    <row r="1187" spans="1:37" s="3" customFormat="1" x14ac:dyDescent="0.25">
      <c r="A1187" s="10"/>
      <c r="P1187" s="10"/>
      <c r="AH1187" s="22"/>
      <c r="AI1187" s="22"/>
      <c r="AJ1187" s="6"/>
      <c r="AK1187" s="7"/>
    </row>
    <row r="1188" spans="1:37" s="3" customFormat="1" x14ac:dyDescent="0.25">
      <c r="A1188" s="10"/>
      <c r="P1188" s="10"/>
      <c r="AH1188" s="22"/>
      <c r="AI1188" s="22"/>
      <c r="AJ1188" s="6"/>
      <c r="AK1188" s="7"/>
    </row>
    <row r="1189" spans="1:37" s="3" customFormat="1" x14ac:dyDescent="0.25">
      <c r="A1189" s="10"/>
      <c r="P1189" s="10"/>
      <c r="AH1189" s="22"/>
      <c r="AI1189" s="22"/>
      <c r="AJ1189" s="6"/>
      <c r="AK1189" s="7"/>
    </row>
    <row r="1190" spans="1:37" s="3" customFormat="1" x14ac:dyDescent="0.25">
      <c r="A1190" s="10"/>
      <c r="P1190" s="10"/>
      <c r="AH1190" s="22"/>
      <c r="AI1190" s="22"/>
      <c r="AJ1190" s="6"/>
      <c r="AK1190" s="7"/>
    </row>
    <row r="1191" spans="1:37" s="3" customFormat="1" x14ac:dyDescent="0.25">
      <c r="A1191" s="10"/>
      <c r="P1191" s="10"/>
      <c r="AH1191" s="22"/>
      <c r="AI1191" s="22"/>
      <c r="AJ1191" s="6"/>
      <c r="AK1191" s="7"/>
    </row>
    <row r="1192" spans="1:37" s="3" customFormat="1" x14ac:dyDescent="0.25">
      <c r="A1192" s="10"/>
      <c r="P1192" s="10"/>
      <c r="AH1192" s="22"/>
      <c r="AI1192" s="22"/>
      <c r="AJ1192" s="6"/>
      <c r="AK1192" s="7"/>
    </row>
    <row r="1193" spans="1:37" s="3" customFormat="1" x14ac:dyDescent="0.25">
      <c r="A1193" s="10"/>
      <c r="P1193" s="10"/>
      <c r="AH1193" s="22"/>
      <c r="AI1193" s="22"/>
      <c r="AJ1193" s="6"/>
      <c r="AK1193" s="7"/>
    </row>
    <row r="1194" spans="1:37" s="3" customFormat="1" x14ac:dyDescent="0.25">
      <c r="A1194" s="10"/>
      <c r="P1194" s="10"/>
      <c r="AH1194" s="22"/>
      <c r="AI1194" s="22"/>
      <c r="AJ1194" s="6"/>
      <c r="AK1194" s="7"/>
    </row>
    <row r="1195" spans="1:37" s="3" customFormat="1" x14ac:dyDescent="0.25">
      <c r="A1195" s="10"/>
      <c r="P1195" s="10"/>
      <c r="AH1195" s="22"/>
      <c r="AI1195" s="22"/>
      <c r="AJ1195" s="6"/>
      <c r="AK1195" s="7"/>
    </row>
    <row r="1196" spans="1:37" s="3" customFormat="1" x14ac:dyDescent="0.25">
      <c r="A1196" s="10"/>
      <c r="P1196" s="10"/>
      <c r="AH1196" s="22"/>
      <c r="AI1196" s="22"/>
      <c r="AJ1196" s="6"/>
      <c r="AK1196" s="7"/>
    </row>
    <row r="1197" spans="1:37" s="3" customFormat="1" x14ac:dyDescent="0.25">
      <c r="A1197" s="10"/>
      <c r="P1197" s="10"/>
      <c r="AH1197" s="22"/>
      <c r="AI1197" s="22"/>
      <c r="AJ1197" s="6"/>
      <c r="AK1197" s="7"/>
    </row>
    <row r="1198" spans="1:37" s="3" customFormat="1" x14ac:dyDescent="0.25">
      <c r="A1198" s="10"/>
      <c r="P1198" s="10"/>
      <c r="AH1198" s="22"/>
      <c r="AI1198" s="22"/>
      <c r="AJ1198" s="6"/>
      <c r="AK1198" s="7"/>
    </row>
    <row r="1199" spans="1:37" s="3" customFormat="1" x14ac:dyDescent="0.25">
      <c r="A1199" s="10"/>
      <c r="P1199" s="10"/>
      <c r="AH1199" s="22"/>
      <c r="AI1199" s="22"/>
      <c r="AJ1199" s="6"/>
      <c r="AK1199" s="7"/>
    </row>
    <row r="1200" spans="1:37" s="3" customFormat="1" x14ac:dyDescent="0.25">
      <c r="A1200" s="10"/>
      <c r="P1200" s="10"/>
      <c r="AH1200" s="22"/>
      <c r="AI1200" s="22"/>
      <c r="AJ1200" s="6"/>
      <c r="AK1200" s="7"/>
    </row>
    <row r="1201" spans="1:37" s="3" customFormat="1" x14ac:dyDescent="0.25">
      <c r="A1201" s="10"/>
      <c r="P1201" s="10"/>
      <c r="AH1201" s="22"/>
      <c r="AI1201" s="22"/>
      <c r="AJ1201" s="6"/>
      <c r="AK1201" s="7"/>
    </row>
    <row r="1202" spans="1:37" s="3" customFormat="1" x14ac:dyDescent="0.25">
      <c r="A1202" s="10"/>
      <c r="P1202" s="10"/>
      <c r="AH1202" s="22"/>
      <c r="AI1202" s="22"/>
      <c r="AJ1202" s="6"/>
      <c r="AK1202" s="7"/>
    </row>
    <row r="1203" spans="1:37" s="3" customFormat="1" x14ac:dyDescent="0.25">
      <c r="A1203" s="10"/>
      <c r="P1203" s="10"/>
      <c r="AH1203" s="22"/>
      <c r="AI1203" s="22"/>
      <c r="AJ1203" s="6"/>
      <c r="AK1203" s="7"/>
    </row>
    <row r="1204" spans="1:37" s="3" customFormat="1" x14ac:dyDescent="0.25">
      <c r="A1204" s="10"/>
      <c r="P1204" s="10"/>
      <c r="AH1204" s="22"/>
      <c r="AI1204" s="22"/>
      <c r="AJ1204" s="6"/>
      <c r="AK1204" s="7"/>
    </row>
    <row r="1205" spans="1:37" s="3" customFormat="1" x14ac:dyDescent="0.25">
      <c r="A1205" s="10"/>
      <c r="P1205" s="10"/>
      <c r="AH1205" s="22"/>
      <c r="AI1205" s="22"/>
      <c r="AJ1205" s="6"/>
      <c r="AK1205" s="7"/>
    </row>
    <row r="1206" spans="1:37" s="3" customFormat="1" x14ac:dyDescent="0.25">
      <c r="A1206" s="10"/>
      <c r="P1206" s="10"/>
      <c r="AH1206" s="22"/>
      <c r="AI1206" s="22"/>
      <c r="AJ1206" s="6"/>
      <c r="AK1206" s="7"/>
    </row>
    <row r="1207" spans="1:37" s="3" customFormat="1" x14ac:dyDescent="0.25">
      <c r="A1207" s="10"/>
      <c r="P1207" s="10"/>
      <c r="AH1207" s="22"/>
      <c r="AI1207" s="22"/>
      <c r="AJ1207" s="6"/>
      <c r="AK1207" s="7"/>
    </row>
    <row r="1208" spans="1:37" s="3" customFormat="1" x14ac:dyDescent="0.25">
      <c r="A1208" s="10"/>
      <c r="P1208" s="10"/>
      <c r="AH1208" s="22"/>
      <c r="AI1208" s="22"/>
      <c r="AJ1208" s="6"/>
      <c r="AK1208" s="7"/>
    </row>
    <row r="1209" spans="1:37" s="3" customFormat="1" x14ac:dyDescent="0.25">
      <c r="A1209" s="10"/>
      <c r="P1209" s="10"/>
      <c r="AH1209" s="22"/>
      <c r="AI1209" s="22"/>
      <c r="AJ1209" s="6"/>
      <c r="AK1209" s="7"/>
    </row>
    <row r="1210" spans="1:37" s="3" customFormat="1" x14ac:dyDescent="0.25">
      <c r="A1210" s="10"/>
      <c r="P1210" s="10"/>
      <c r="AH1210" s="22"/>
      <c r="AI1210" s="22"/>
      <c r="AJ1210" s="6"/>
      <c r="AK1210" s="7"/>
    </row>
    <row r="1211" spans="1:37" s="3" customFormat="1" x14ac:dyDescent="0.25">
      <c r="A1211" s="10"/>
      <c r="P1211" s="10"/>
      <c r="AH1211" s="22"/>
      <c r="AI1211" s="22"/>
      <c r="AJ1211" s="6"/>
      <c r="AK1211" s="7"/>
    </row>
    <row r="1212" spans="1:37" s="3" customFormat="1" x14ac:dyDescent="0.25">
      <c r="A1212" s="10"/>
      <c r="P1212" s="10"/>
      <c r="AH1212" s="22"/>
      <c r="AI1212" s="22"/>
      <c r="AJ1212" s="6"/>
      <c r="AK1212" s="7"/>
    </row>
    <row r="1213" spans="1:37" s="3" customFormat="1" x14ac:dyDescent="0.25">
      <c r="A1213" s="10"/>
      <c r="P1213" s="10"/>
      <c r="AH1213" s="22"/>
      <c r="AI1213" s="22"/>
      <c r="AJ1213" s="6"/>
      <c r="AK1213" s="7"/>
    </row>
    <row r="1214" spans="1:37" s="3" customFormat="1" x14ac:dyDescent="0.25">
      <c r="A1214" s="10"/>
      <c r="P1214" s="10"/>
      <c r="AH1214" s="22"/>
      <c r="AI1214" s="22"/>
      <c r="AJ1214" s="6"/>
      <c r="AK1214" s="7"/>
    </row>
    <row r="1215" spans="1:37" s="3" customFormat="1" x14ac:dyDescent="0.25">
      <c r="A1215" s="10"/>
      <c r="P1215" s="10"/>
      <c r="AH1215" s="22"/>
      <c r="AI1215" s="22"/>
      <c r="AJ1215" s="6"/>
      <c r="AK1215" s="7"/>
    </row>
    <row r="1216" spans="1:37" s="3" customFormat="1" x14ac:dyDescent="0.25">
      <c r="A1216" s="10"/>
      <c r="P1216" s="10"/>
      <c r="AH1216" s="22"/>
      <c r="AI1216" s="22"/>
      <c r="AJ1216" s="6"/>
      <c r="AK1216" s="7"/>
    </row>
    <row r="1217" spans="1:37" s="3" customFormat="1" x14ac:dyDescent="0.25">
      <c r="A1217" s="10"/>
      <c r="P1217" s="10"/>
      <c r="AH1217" s="22"/>
      <c r="AI1217" s="22"/>
      <c r="AJ1217" s="6"/>
      <c r="AK1217" s="7"/>
    </row>
    <row r="1218" spans="1:37" s="3" customFormat="1" x14ac:dyDescent="0.25">
      <c r="A1218" s="10"/>
      <c r="P1218" s="10"/>
      <c r="AH1218" s="22"/>
      <c r="AI1218" s="22"/>
      <c r="AJ1218" s="6"/>
      <c r="AK1218" s="7"/>
    </row>
    <row r="1219" spans="1:37" s="3" customFormat="1" x14ac:dyDescent="0.25">
      <c r="A1219" s="10"/>
      <c r="P1219" s="10"/>
      <c r="AH1219" s="22"/>
      <c r="AI1219" s="22"/>
      <c r="AJ1219" s="6"/>
      <c r="AK1219" s="7"/>
    </row>
    <row r="1220" spans="1:37" s="3" customFormat="1" x14ac:dyDescent="0.25">
      <c r="A1220" s="10"/>
      <c r="P1220" s="10"/>
      <c r="AH1220" s="22"/>
      <c r="AI1220" s="22"/>
      <c r="AJ1220" s="6"/>
      <c r="AK1220" s="7"/>
    </row>
    <row r="1221" spans="1:37" s="3" customFormat="1" x14ac:dyDescent="0.25">
      <c r="A1221" s="10"/>
      <c r="P1221" s="10"/>
      <c r="AH1221" s="22"/>
      <c r="AI1221" s="22"/>
      <c r="AJ1221" s="6"/>
      <c r="AK1221" s="7"/>
    </row>
    <row r="1222" spans="1:37" s="3" customFormat="1" x14ac:dyDescent="0.25">
      <c r="A1222" s="10"/>
      <c r="P1222" s="10"/>
      <c r="AH1222" s="22"/>
      <c r="AI1222" s="22"/>
      <c r="AJ1222" s="6"/>
      <c r="AK1222" s="7"/>
    </row>
    <row r="1223" spans="1:37" s="3" customFormat="1" x14ac:dyDescent="0.25">
      <c r="A1223" s="10"/>
      <c r="P1223" s="10"/>
      <c r="AH1223" s="22"/>
      <c r="AI1223" s="22"/>
      <c r="AJ1223" s="6"/>
      <c r="AK1223" s="7"/>
    </row>
    <row r="1224" spans="1:37" s="3" customFormat="1" x14ac:dyDescent="0.25">
      <c r="A1224" s="10"/>
      <c r="P1224" s="10"/>
      <c r="AH1224" s="22"/>
      <c r="AI1224" s="22"/>
      <c r="AJ1224" s="6"/>
      <c r="AK1224" s="7"/>
    </row>
    <row r="1225" spans="1:37" s="3" customFormat="1" x14ac:dyDescent="0.25">
      <c r="A1225" s="10"/>
      <c r="P1225" s="10"/>
      <c r="AH1225" s="22"/>
      <c r="AI1225" s="22"/>
      <c r="AJ1225" s="6"/>
      <c r="AK1225" s="7"/>
    </row>
    <row r="1226" spans="1:37" s="3" customFormat="1" x14ac:dyDescent="0.25">
      <c r="A1226" s="10"/>
      <c r="P1226" s="10"/>
      <c r="AH1226" s="22"/>
      <c r="AI1226" s="22"/>
      <c r="AJ1226" s="6"/>
      <c r="AK1226" s="7"/>
    </row>
    <row r="1227" spans="1:37" s="3" customFormat="1" x14ac:dyDescent="0.25">
      <c r="A1227" s="10"/>
      <c r="P1227" s="10"/>
      <c r="AH1227" s="22"/>
      <c r="AI1227" s="22"/>
      <c r="AJ1227" s="6"/>
      <c r="AK1227" s="7"/>
    </row>
    <row r="1228" spans="1:37" s="3" customFormat="1" x14ac:dyDescent="0.25">
      <c r="A1228" s="10"/>
      <c r="P1228" s="10"/>
      <c r="AH1228" s="22"/>
      <c r="AI1228" s="22"/>
      <c r="AJ1228" s="6"/>
      <c r="AK1228" s="7"/>
    </row>
    <row r="1229" spans="1:37" s="3" customFormat="1" x14ac:dyDescent="0.25">
      <c r="A1229" s="10"/>
      <c r="P1229" s="10"/>
      <c r="AH1229" s="22"/>
      <c r="AI1229" s="22"/>
      <c r="AJ1229" s="6"/>
      <c r="AK1229" s="7"/>
    </row>
    <row r="1230" spans="1:37" s="3" customFormat="1" x14ac:dyDescent="0.25">
      <c r="A1230" s="10"/>
      <c r="P1230" s="10"/>
      <c r="AH1230" s="22"/>
      <c r="AI1230" s="22"/>
      <c r="AJ1230" s="6"/>
      <c r="AK1230" s="7"/>
    </row>
    <row r="1231" spans="1:37" s="3" customFormat="1" x14ac:dyDescent="0.25">
      <c r="A1231" s="10"/>
      <c r="P1231" s="10"/>
      <c r="AH1231" s="22"/>
      <c r="AI1231" s="22"/>
      <c r="AJ1231" s="6"/>
      <c r="AK1231" s="7"/>
    </row>
    <row r="1232" spans="1:37" s="3" customFormat="1" x14ac:dyDescent="0.25">
      <c r="A1232" s="10"/>
      <c r="P1232" s="10"/>
      <c r="AH1232" s="22"/>
      <c r="AI1232" s="22"/>
      <c r="AJ1232" s="6"/>
      <c r="AK1232" s="7"/>
    </row>
    <row r="1233" spans="1:37" s="3" customFormat="1" x14ac:dyDescent="0.25">
      <c r="A1233" s="10"/>
      <c r="P1233" s="10"/>
      <c r="AH1233" s="22"/>
      <c r="AI1233" s="22"/>
      <c r="AJ1233" s="6"/>
      <c r="AK1233" s="7"/>
    </row>
    <row r="1234" spans="1:37" s="3" customFormat="1" x14ac:dyDescent="0.25">
      <c r="A1234" s="10"/>
      <c r="P1234" s="10"/>
      <c r="AH1234" s="22"/>
      <c r="AI1234" s="22"/>
      <c r="AJ1234" s="6"/>
      <c r="AK1234" s="7"/>
    </row>
    <row r="1235" spans="1:37" s="3" customFormat="1" x14ac:dyDescent="0.25">
      <c r="A1235" s="10"/>
      <c r="P1235" s="10"/>
      <c r="AH1235" s="22"/>
      <c r="AI1235" s="22"/>
      <c r="AJ1235" s="6"/>
      <c r="AK1235" s="7"/>
    </row>
    <row r="1236" spans="1:37" s="3" customFormat="1" x14ac:dyDescent="0.25">
      <c r="A1236" s="10"/>
      <c r="P1236" s="10"/>
      <c r="AH1236" s="22"/>
      <c r="AI1236" s="22"/>
      <c r="AJ1236" s="6"/>
      <c r="AK1236" s="7"/>
    </row>
    <row r="1237" spans="1:37" s="3" customFormat="1" x14ac:dyDescent="0.25">
      <c r="A1237" s="10"/>
      <c r="P1237" s="10"/>
      <c r="AH1237" s="22"/>
      <c r="AI1237" s="22"/>
      <c r="AJ1237" s="6"/>
      <c r="AK1237" s="7"/>
    </row>
    <row r="1238" spans="1:37" s="3" customFormat="1" x14ac:dyDescent="0.25">
      <c r="A1238" s="10"/>
      <c r="P1238" s="10"/>
      <c r="AH1238" s="22"/>
      <c r="AI1238" s="22"/>
      <c r="AJ1238" s="6"/>
      <c r="AK1238" s="7"/>
    </row>
    <row r="1239" spans="1:37" s="3" customFormat="1" x14ac:dyDescent="0.25">
      <c r="A1239" s="10"/>
      <c r="P1239" s="10"/>
      <c r="AH1239" s="22"/>
      <c r="AI1239" s="22"/>
      <c r="AJ1239" s="6"/>
      <c r="AK1239" s="7"/>
    </row>
    <row r="1240" spans="1:37" s="3" customFormat="1" x14ac:dyDescent="0.25">
      <c r="A1240" s="10"/>
      <c r="P1240" s="10"/>
      <c r="AH1240" s="22"/>
      <c r="AI1240" s="22"/>
      <c r="AJ1240" s="6"/>
      <c r="AK1240" s="7"/>
    </row>
    <row r="1241" spans="1:37" s="3" customFormat="1" x14ac:dyDescent="0.25">
      <c r="A1241" s="10"/>
      <c r="P1241" s="10"/>
      <c r="AH1241" s="22"/>
      <c r="AI1241" s="22"/>
      <c r="AJ1241" s="6"/>
      <c r="AK1241" s="7"/>
    </row>
    <row r="1242" spans="1:37" s="3" customFormat="1" x14ac:dyDescent="0.25">
      <c r="A1242" s="10"/>
      <c r="P1242" s="10"/>
      <c r="AH1242" s="22"/>
      <c r="AI1242" s="22"/>
      <c r="AJ1242" s="6"/>
      <c r="AK1242" s="7"/>
    </row>
    <row r="1243" spans="1:37" s="3" customFormat="1" x14ac:dyDescent="0.25">
      <c r="A1243" s="10"/>
      <c r="P1243" s="10"/>
      <c r="AH1243" s="22"/>
      <c r="AI1243" s="22"/>
      <c r="AJ1243" s="6"/>
      <c r="AK1243" s="7"/>
    </row>
    <row r="1244" spans="1:37" s="3" customFormat="1" x14ac:dyDescent="0.25">
      <c r="A1244" s="10"/>
      <c r="P1244" s="10"/>
      <c r="AH1244" s="22"/>
      <c r="AI1244" s="22"/>
      <c r="AJ1244" s="6"/>
      <c r="AK1244" s="7"/>
    </row>
    <row r="1245" spans="1:37" s="3" customFormat="1" x14ac:dyDescent="0.25">
      <c r="A1245" s="10"/>
      <c r="P1245" s="10"/>
      <c r="AH1245" s="22"/>
      <c r="AI1245" s="22"/>
      <c r="AJ1245" s="6"/>
      <c r="AK1245" s="7"/>
    </row>
    <row r="1246" spans="1:37" s="3" customFormat="1" x14ac:dyDescent="0.25">
      <c r="A1246" s="10"/>
      <c r="P1246" s="10"/>
      <c r="AH1246" s="22"/>
      <c r="AI1246" s="22"/>
      <c r="AJ1246" s="6"/>
      <c r="AK1246" s="7"/>
    </row>
    <row r="1247" spans="1:37" s="3" customFormat="1" x14ac:dyDescent="0.25">
      <c r="A1247" s="10"/>
      <c r="P1247" s="10"/>
      <c r="AH1247" s="22"/>
      <c r="AI1247" s="22"/>
      <c r="AJ1247" s="6"/>
      <c r="AK1247" s="7"/>
    </row>
    <row r="1248" spans="1:37" s="3" customFormat="1" x14ac:dyDescent="0.25">
      <c r="A1248" s="10"/>
      <c r="P1248" s="10"/>
      <c r="AH1248" s="22"/>
      <c r="AI1248" s="22"/>
      <c r="AJ1248" s="6"/>
      <c r="AK1248" s="7"/>
    </row>
    <row r="1249" spans="1:37" s="3" customFormat="1" x14ac:dyDescent="0.25">
      <c r="A1249" s="10"/>
      <c r="P1249" s="10"/>
      <c r="AH1249" s="22"/>
      <c r="AI1249" s="22"/>
      <c r="AJ1249" s="6"/>
      <c r="AK1249" s="7"/>
    </row>
    <row r="1250" spans="1:37" s="3" customFormat="1" x14ac:dyDescent="0.25">
      <c r="A1250" s="10"/>
      <c r="P1250" s="10"/>
      <c r="AH1250" s="22"/>
      <c r="AI1250" s="22"/>
      <c r="AJ1250" s="6"/>
      <c r="AK1250" s="7"/>
    </row>
    <row r="1251" spans="1:37" s="3" customFormat="1" x14ac:dyDescent="0.25">
      <c r="A1251" s="10"/>
      <c r="P1251" s="10"/>
      <c r="AH1251" s="22"/>
      <c r="AI1251" s="22"/>
      <c r="AJ1251" s="6"/>
      <c r="AK1251" s="7"/>
    </row>
    <row r="1252" spans="1:37" s="3" customFormat="1" x14ac:dyDescent="0.25">
      <c r="A1252" s="10"/>
      <c r="P1252" s="10"/>
      <c r="AH1252" s="22"/>
      <c r="AI1252" s="22"/>
      <c r="AJ1252" s="6"/>
      <c r="AK1252" s="7"/>
    </row>
    <row r="1253" spans="1:37" s="3" customFormat="1" x14ac:dyDescent="0.25">
      <c r="A1253" s="10"/>
      <c r="P1253" s="10"/>
      <c r="AH1253" s="22"/>
      <c r="AI1253" s="22"/>
      <c r="AJ1253" s="6"/>
      <c r="AK1253" s="7"/>
    </row>
    <row r="1254" spans="1:37" s="3" customFormat="1" x14ac:dyDescent="0.25">
      <c r="A1254" s="10"/>
      <c r="P1254" s="10"/>
      <c r="AH1254" s="22"/>
      <c r="AI1254" s="22"/>
      <c r="AJ1254" s="6"/>
      <c r="AK1254" s="7"/>
    </row>
    <row r="1255" spans="1:37" s="3" customFormat="1" x14ac:dyDescent="0.25">
      <c r="A1255" s="10"/>
      <c r="P1255" s="10"/>
      <c r="AH1255" s="22"/>
      <c r="AI1255" s="22"/>
      <c r="AJ1255" s="6"/>
      <c r="AK1255" s="7"/>
    </row>
    <row r="1256" spans="1:37" s="3" customFormat="1" x14ac:dyDescent="0.25">
      <c r="A1256" s="10"/>
      <c r="P1256" s="10"/>
      <c r="AH1256" s="22"/>
      <c r="AI1256" s="22"/>
      <c r="AJ1256" s="6"/>
      <c r="AK1256" s="7"/>
    </row>
    <row r="1257" spans="1:37" s="3" customFormat="1" x14ac:dyDescent="0.25">
      <c r="A1257" s="10"/>
      <c r="P1257" s="10"/>
      <c r="AH1257" s="22"/>
      <c r="AI1257" s="22"/>
      <c r="AJ1257" s="6"/>
      <c r="AK1257" s="7"/>
    </row>
    <row r="1258" spans="1:37" s="3" customFormat="1" x14ac:dyDescent="0.25">
      <c r="A1258" s="10"/>
      <c r="P1258" s="10"/>
      <c r="AH1258" s="22"/>
      <c r="AI1258" s="22"/>
      <c r="AJ1258" s="6"/>
      <c r="AK1258" s="7"/>
    </row>
    <row r="1259" spans="1:37" s="3" customFormat="1" x14ac:dyDescent="0.25">
      <c r="A1259" s="10"/>
      <c r="P1259" s="10"/>
      <c r="AH1259" s="22"/>
      <c r="AI1259" s="22"/>
      <c r="AJ1259" s="6"/>
      <c r="AK1259" s="7"/>
    </row>
    <row r="1260" spans="1:37" s="3" customFormat="1" x14ac:dyDescent="0.25">
      <c r="A1260" s="10"/>
      <c r="P1260" s="10"/>
      <c r="AH1260" s="22"/>
      <c r="AI1260" s="22"/>
      <c r="AJ1260" s="6"/>
      <c r="AK1260" s="7"/>
    </row>
    <row r="1261" spans="1:37" s="3" customFormat="1" x14ac:dyDescent="0.25">
      <c r="A1261" s="10"/>
      <c r="P1261" s="10"/>
      <c r="AH1261" s="22"/>
      <c r="AI1261" s="22"/>
      <c r="AJ1261" s="6"/>
      <c r="AK1261" s="7"/>
    </row>
    <row r="1262" spans="1:37" s="3" customFormat="1" x14ac:dyDescent="0.25">
      <c r="A1262" s="10"/>
      <c r="P1262" s="10"/>
      <c r="AH1262" s="22"/>
      <c r="AI1262" s="22"/>
      <c r="AJ1262" s="6"/>
      <c r="AK1262" s="7"/>
    </row>
    <row r="1263" spans="1:37" s="3" customFormat="1" x14ac:dyDescent="0.25">
      <c r="A1263" s="10"/>
      <c r="P1263" s="10"/>
      <c r="AH1263" s="22"/>
      <c r="AI1263" s="22"/>
      <c r="AJ1263" s="6"/>
      <c r="AK1263" s="7"/>
    </row>
    <row r="1264" spans="1:37" s="3" customFormat="1" x14ac:dyDescent="0.25">
      <c r="A1264" s="10"/>
      <c r="P1264" s="10"/>
      <c r="AH1264" s="22"/>
      <c r="AI1264" s="22"/>
      <c r="AJ1264" s="6"/>
      <c r="AK1264" s="7"/>
    </row>
    <row r="1265" spans="1:37" s="3" customFormat="1" x14ac:dyDescent="0.25">
      <c r="A1265" s="10"/>
      <c r="P1265" s="10"/>
      <c r="AH1265" s="22"/>
      <c r="AI1265" s="22"/>
      <c r="AJ1265" s="6"/>
      <c r="AK1265" s="7"/>
    </row>
    <row r="1266" spans="1:37" s="3" customFormat="1" x14ac:dyDescent="0.25">
      <c r="A1266" s="10"/>
      <c r="P1266" s="10"/>
      <c r="AH1266" s="22"/>
      <c r="AI1266" s="22"/>
      <c r="AJ1266" s="6"/>
      <c r="AK1266" s="7"/>
    </row>
    <row r="1267" spans="1:37" s="3" customFormat="1" x14ac:dyDescent="0.25">
      <c r="A1267" s="10"/>
      <c r="P1267" s="10"/>
      <c r="AH1267" s="22"/>
      <c r="AI1267" s="22"/>
      <c r="AJ1267" s="6"/>
      <c r="AK1267" s="7"/>
    </row>
    <row r="1268" spans="1:37" s="3" customFormat="1" x14ac:dyDescent="0.25">
      <c r="A1268" s="10"/>
      <c r="P1268" s="10"/>
      <c r="AH1268" s="22"/>
      <c r="AI1268" s="22"/>
      <c r="AJ1268" s="6"/>
      <c r="AK1268" s="7"/>
    </row>
    <row r="1269" spans="1:37" s="3" customFormat="1" x14ac:dyDescent="0.25">
      <c r="A1269" s="10"/>
      <c r="P1269" s="10"/>
      <c r="AH1269" s="22"/>
      <c r="AI1269" s="22"/>
      <c r="AJ1269" s="6"/>
      <c r="AK1269" s="7"/>
    </row>
    <row r="1270" spans="1:37" s="3" customFormat="1" x14ac:dyDescent="0.25">
      <c r="A1270" s="10"/>
      <c r="P1270" s="10"/>
      <c r="AH1270" s="22"/>
      <c r="AI1270" s="22"/>
      <c r="AJ1270" s="6"/>
      <c r="AK1270" s="7"/>
    </row>
    <row r="1271" spans="1:37" s="3" customFormat="1" x14ac:dyDescent="0.25">
      <c r="A1271" s="10"/>
      <c r="P1271" s="10"/>
      <c r="AH1271" s="22"/>
      <c r="AI1271" s="22"/>
      <c r="AJ1271" s="6"/>
      <c r="AK1271" s="7"/>
    </row>
    <row r="1272" spans="1:37" s="3" customFormat="1" x14ac:dyDescent="0.25">
      <c r="A1272" s="10"/>
      <c r="P1272" s="10"/>
      <c r="AH1272" s="22"/>
      <c r="AI1272" s="22"/>
      <c r="AJ1272" s="6"/>
      <c r="AK1272" s="7"/>
    </row>
    <row r="1273" spans="1:37" s="3" customFormat="1" x14ac:dyDescent="0.25">
      <c r="A1273" s="10"/>
      <c r="P1273" s="10"/>
      <c r="AH1273" s="22"/>
      <c r="AI1273" s="22"/>
      <c r="AJ1273" s="6"/>
      <c r="AK1273" s="7"/>
    </row>
    <row r="1274" spans="1:37" s="3" customFormat="1" x14ac:dyDescent="0.25">
      <c r="A1274" s="10"/>
      <c r="P1274" s="10"/>
      <c r="AH1274" s="22"/>
      <c r="AI1274" s="22"/>
      <c r="AJ1274" s="6"/>
      <c r="AK1274" s="7"/>
    </row>
    <row r="1275" spans="1:37" s="3" customFormat="1" x14ac:dyDescent="0.25">
      <c r="A1275" s="10"/>
      <c r="P1275" s="10"/>
      <c r="AH1275" s="22"/>
      <c r="AI1275" s="22"/>
      <c r="AJ1275" s="6"/>
      <c r="AK1275" s="7"/>
    </row>
    <row r="1276" spans="1:37" s="3" customFormat="1" x14ac:dyDescent="0.25">
      <c r="A1276" s="10"/>
      <c r="P1276" s="10"/>
      <c r="AH1276" s="22"/>
      <c r="AI1276" s="22"/>
      <c r="AJ1276" s="6"/>
      <c r="AK1276" s="7"/>
    </row>
    <row r="1277" spans="1:37" s="3" customFormat="1" x14ac:dyDescent="0.25">
      <c r="A1277" s="10"/>
      <c r="P1277" s="10"/>
      <c r="AH1277" s="22"/>
      <c r="AI1277" s="22"/>
      <c r="AJ1277" s="6"/>
      <c r="AK1277" s="7"/>
    </row>
    <row r="1278" spans="1:37" s="3" customFormat="1" x14ac:dyDescent="0.25">
      <c r="A1278" s="10"/>
      <c r="P1278" s="10"/>
      <c r="AH1278" s="22"/>
      <c r="AI1278" s="22"/>
      <c r="AJ1278" s="6"/>
      <c r="AK1278" s="7"/>
    </row>
    <row r="1279" spans="1:37" s="3" customFormat="1" x14ac:dyDescent="0.25">
      <c r="A1279" s="10"/>
      <c r="P1279" s="10"/>
      <c r="AH1279" s="22"/>
      <c r="AI1279" s="22"/>
      <c r="AJ1279" s="6"/>
      <c r="AK1279" s="7"/>
    </row>
    <row r="1280" spans="1:37" s="3" customFormat="1" x14ac:dyDescent="0.25">
      <c r="A1280" s="10"/>
      <c r="P1280" s="10"/>
      <c r="AH1280" s="22"/>
      <c r="AI1280" s="22"/>
      <c r="AJ1280" s="6"/>
      <c r="AK1280" s="7"/>
    </row>
    <row r="1281" spans="1:37" s="3" customFormat="1" x14ac:dyDescent="0.25">
      <c r="A1281" s="10"/>
      <c r="P1281" s="10"/>
      <c r="AH1281" s="22"/>
      <c r="AI1281" s="22"/>
      <c r="AJ1281" s="6"/>
      <c r="AK1281" s="7"/>
    </row>
    <row r="1282" spans="1:37" s="3" customFormat="1" x14ac:dyDescent="0.25">
      <c r="A1282" s="10"/>
      <c r="P1282" s="10"/>
      <c r="AH1282" s="22"/>
      <c r="AI1282" s="22"/>
      <c r="AJ1282" s="6"/>
      <c r="AK1282" s="7"/>
    </row>
    <row r="1283" spans="1:37" s="3" customFormat="1" x14ac:dyDescent="0.25">
      <c r="A1283" s="10"/>
      <c r="P1283" s="10"/>
      <c r="AH1283" s="22"/>
      <c r="AI1283" s="22"/>
      <c r="AJ1283" s="6"/>
      <c r="AK1283" s="7"/>
    </row>
    <row r="1284" spans="1:37" s="3" customFormat="1" x14ac:dyDescent="0.25">
      <c r="A1284" s="10"/>
      <c r="P1284" s="10"/>
      <c r="AH1284" s="22"/>
      <c r="AI1284" s="22"/>
      <c r="AJ1284" s="6"/>
      <c r="AK1284" s="7"/>
    </row>
    <row r="1285" spans="1:37" s="3" customFormat="1" x14ac:dyDescent="0.25">
      <c r="A1285" s="10"/>
      <c r="P1285" s="10"/>
      <c r="AH1285" s="22"/>
      <c r="AI1285" s="22"/>
      <c r="AJ1285" s="6"/>
      <c r="AK1285" s="7"/>
    </row>
    <row r="1286" spans="1:37" s="3" customFormat="1" x14ac:dyDescent="0.25">
      <c r="A1286" s="10"/>
      <c r="P1286" s="10"/>
      <c r="AH1286" s="22"/>
      <c r="AI1286" s="22"/>
      <c r="AJ1286" s="6"/>
      <c r="AK1286" s="7"/>
    </row>
    <row r="1287" spans="1:37" s="3" customFormat="1" x14ac:dyDescent="0.25">
      <c r="A1287" s="10"/>
      <c r="P1287" s="10"/>
      <c r="AH1287" s="22"/>
      <c r="AI1287" s="22"/>
      <c r="AJ1287" s="6"/>
      <c r="AK1287" s="7"/>
    </row>
    <row r="1288" spans="1:37" s="3" customFormat="1" x14ac:dyDescent="0.25">
      <c r="A1288" s="10"/>
      <c r="P1288" s="10"/>
      <c r="AH1288" s="22"/>
      <c r="AI1288" s="22"/>
      <c r="AJ1288" s="6"/>
      <c r="AK1288" s="7"/>
    </row>
    <row r="1289" spans="1:37" s="3" customFormat="1" x14ac:dyDescent="0.25">
      <c r="A1289" s="10"/>
      <c r="P1289" s="10"/>
      <c r="AH1289" s="22"/>
      <c r="AI1289" s="22"/>
      <c r="AJ1289" s="6"/>
      <c r="AK1289" s="7"/>
    </row>
    <row r="1290" spans="1:37" s="3" customFormat="1" x14ac:dyDescent="0.25">
      <c r="A1290" s="10"/>
      <c r="P1290" s="10"/>
      <c r="AH1290" s="22"/>
      <c r="AI1290" s="22"/>
      <c r="AJ1290" s="6"/>
      <c r="AK1290" s="7"/>
    </row>
    <row r="1291" spans="1:37" s="3" customFormat="1" x14ac:dyDescent="0.25">
      <c r="A1291" s="10"/>
      <c r="P1291" s="10"/>
      <c r="AH1291" s="22"/>
      <c r="AI1291" s="22"/>
      <c r="AJ1291" s="6"/>
      <c r="AK1291" s="7"/>
    </row>
    <row r="1292" spans="1:37" s="3" customFormat="1" x14ac:dyDescent="0.25">
      <c r="A1292" s="10"/>
      <c r="P1292" s="10"/>
      <c r="AH1292" s="22"/>
      <c r="AI1292" s="22"/>
      <c r="AJ1292" s="6"/>
      <c r="AK1292" s="7"/>
    </row>
    <row r="1293" spans="1:37" s="3" customFormat="1" x14ac:dyDescent="0.25">
      <c r="A1293" s="10"/>
      <c r="P1293" s="10"/>
      <c r="AH1293" s="22"/>
      <c r="AI1293" s="22"/>
      <c r="AJ1293" s="6"/>
      <c r="AK1293" s="7"/>
    </row>
    <row r="1294" spans="1:37" s="3" customFormat="1" x14ac:dyDescent="0.25">
      <c r="A1294" s="10"/>
      <c r="P1294" s="10"/>
      <c r="AH1294" s="22"/>
      <c r="AI1294" s="22"/>
      <c r="AJ1294" s="6"/>
      <c r="AK1294" s="7"/>
    </row>
    <row r="1295" spans="1:37" s="3" customFormat="1" x14ac:dyDescent="0.25">
      <c r="A1295" s="10"/>
      <c r="P1295" s="10"/>
      <c r="AH1295" s="22"/>
      <c r="AI1295" s="22"/>
      <c r="AJ1295" s="6"/>
      <c r="AK1295" s="7"/>
    </row>
    <row r="1296" spans="1:37" s="3" customFormat="1" x14ac:dyDescent="0.25">
      <c r="A1296" s="10"/>
      <c r="P1296" s="10"/>
      <c r="AH1296" s="22"/>
      <c r="AI1296" s="22"/>
      <c r="AJ1296" s="6"/>
      <c r="AK1296" s="7"/>
    </row>
    <row r="1297" spans="1:37" s="3" customFormat="1" x14ac:dyDescent="0.25">
      <c r="A1297" s="10"/>
      <c r="P1297" s="10"/>
      <c r="AH1297" s="22"/>
      <c r="AI1297" s="22"/>
      <c r="AJ1297" s="6"/>
      <c r="AK1297" s="7"/>
    </row>
    <row r="1298" spans="1:37" s="3" customFormat="1" x14ac:dyDescent="0.25">
      <c r="A1298" s="10"/>
      <c r="P1298" s="10"/>
      <c r="AH1298" s="22"/>
      <c r="AI1298" s="22"/>
      <c r="AJ1298" s="6"/>
      <c r="AK1298" s="7"/>
    </row>
    <row r="1299" spans="1:37" s="3" customFormat="1" x14ac:dyDescent="0.25">
      <c r="A1299" s="10"/>
      <c r="P1299" s="10"/>
      <c r="AH1299" s="22"/>
      <c r="AI1299" s="22"/>
      <c r="AJ1299" s="6"/>
      <c r="AK1299" s="7"/>
    </row>
    <row r="1300" spans="1:37" s="3" customFormat="1" x14ac:dyDescent="0.25">
      <c r="A1300" s="10"/>
      <c r="P1300" s="10"/>
      <c r="AH1300" s="22"/>
      <c r="AI1300" s="22"/>
      <c r="AJ1300" s="6"/>
      <c r="AK1300" s="7"/>
    </row>
    <row r="1301" spans="1:37" s="3" customFormat="1" x14ac:dyDescent="0.25">
      <c r="A1301" s="10"/>
      <c r="P1301" s="10"/>
      <c r="AH1301" s="22"/>
      <c r="AI1301" s="22"/>
      <c r="AJ1301" s="6"/>
      <c r="AK1301" s="7"/>
    </row>
    <row r="1302" spans="1:37" s="3" customFormat="1" x14ac:dyDescent="0.25">
      <c r="A1302" s="10"/>
      <c r="P1302" s="10"/>
      <c r="AH1302" s="22"/>
      <c r="AI1302" s="22"/>
      <c r="AJ1302" s="6"/>
      <c r="AK1302" s="7"/>
    </row>
    <row r="1303" spans="1:37" s="3" customFormat="1" x14ac:dyDescent="0.25">
      <c r="A1303" s="10"/>
      <c r="P1303" s="10"/>
      <c r="AH1303" s="22"/>
      <c r="AI1303" s="22"/>
      <c r="AJ1303" s="6"/>
      <c r="AK1303" s="7"/>
    </row>
    <row r="1304" spans="1:37" s="3" customFormat="1" x14ac:dyDescent="0.25">
      <c r="A1304" s="10"/>
      <c r="P1304" s="10"/>
      <c r="AH1304" s="22"/>
      <c r="AI1304" s="22"/>
      <c r="AJ1304" s="6"/>
      <c r="AK1304" s="7"/>
    </row>
    <row r="1305" spans="1:37" s="3" customFormat="1" x14ac:dyDescent="0.25">
      <c r="A1305" s="10"/>
      <c r="P1305" s="10"/>
      <c r="AH1305" s="22"/>
      <c r="AI1305" s="22"/>
      <c r="AJ1305" s="6"/>
      <c r="AK1305" s="7"/>
    </row>
    <row r="1306" spans="1:37" s="3" customFormat="1" x14ac:dyDescent="0.25">
      <c r="A1306" s="10"/>
      <c r="P1306" s="10"/>
      <c r="AH1306" s="22"/>
      <c r="AI1306" s="22"/>
      <c r="AJ1306" s="6"/>
      <c r="AK1306" s="7"/>
    </row>
    <row r="1307" spans="1:37" s="3" customFormat="1" x14ac:dyDescent="0.25">
      <c r="A1307" s="10"/>
      <c r="P1307" s="10"/>
      <c r="AH1307" s="22"/>
      <c r="AI1307" s="22"/>
      <c r="AJ1307" s="6"/>
      <c r="AK1307" s="7"/>
    </row>
    <row r="1308" spans="1:37" s="3" customFormat="1" x14ac:dyDescent="0.25">
      <c r="A1308" s="10"/>
      <c r="P1308" s="10"/>
      <c r="AH1308" s="22"/>
      <c r="AI1308" s="22"/>
      <c r="AJ1308" s="6"/>
      <c r="AK1308" s="7"/>
    </row>
    <row r="1309" spans="1:37" s="3" customFormat="1" x14ac:dyDescent="0.25">
      <c r="A1309" s="10"/>
      <c r="P1309" s="10"/>
      <c r="AH1309" s="22"/>
      <c r="AI1309" s="22"/>
      <c r="AJ1309" s="6"/>
      <c r="AK1309" s="7"/>
    </row>
    <row r="1310" spans="1:37" s="3" customFormat="1" x14ac:dyDescent="0.25">
      <c r="A1310" s="10"/>
      <c r="P1310" s="10"/>
      <c r="AH1310" s="22"/>
      <c r="AI1310" s="22"/>
      <c r="AJ1310" s="6"/>
      <c r="AK1310" s="7"/>
    </row>
    <row r="1311" spans="1:37" s="3" customFormat="1" x14ac:dyDescent="0.25">
      <c r="A1311" s="10"/>
      <c r="P1311" s="10"/>
      <c r="AH1311" s="22"/>
      <c r="AI1311" s="22"/>
      <c r="AJ1311" s="6"/>
      <c r="AK1311" s="7"/>
    </row>
    <row r="1312" spans="1:37" s="3" customFormat="1" x14ac:dyDescent="0.25">
      <c r="A1312" s="10"/>
      <c r="P1312" s="10"/>
      <c r="AH1312" s="22"/>
      <c r="AI1312" s="22"/>
      <c r="AJ1312" s="6"/>
      <c r="AK1312" s="7"/>
    </row>
    <row r="1313" spans="1:37" s="3" customFormat="1" x14ac:dyDescent="0.25">
      <c r="A1313" s="10"/>
      <c r="P1313" s="10"/>
      <c r="AH1313" s="22"/>
      <c r="AI1313" s="22"/>
      <c r="AJ1313" s="6"/>
      <c r="AK1313" s="7"/>
    </row>
    <row r="1314" spans="1:37" s="3" customFormat="1" x14ac:dyDescent="0.25">
      <c r="A1314" s="10"/>
      <c r="P1314" s="10"/>
      <c r="AH1314" s="22"/>
      <c r="AI1314" s="22"/>
      <c r="AJ1314" s="6"/>
      <c r="AK1314" s="7"/>
    </row>
    <row r="1315" spans="1:37" s="3" customFormat="1" x14ac:dyDescent="0.25">
      <c r="A1315" s="10"/>
      <c r="P1315" s="10"/>
      <c r="AH1315" s="22"/>
      <c r="AI1315" s="22"/>
      <c r="AJ1315" s="6"/>
      <c r="AK1315" s="7"/>
    </row>
    <row r="1316" spans="1:37" s="3" customFormat="1" x14ac:dyDescent="0.25">
      <c r="A1316" s="10"/>
      <c r="P1316" s="10"/>
      <c r="AH1316" s="22"/>
      <c r="AI1316" s="22"/>
      <c r="AJ1316" s="6"/>
      <c r="AK1316" s="7"/>
    </row>
    <row r="1317" spans="1:37" s="3" customFormat="1" x14ac:dyDescent="0.25">
      <c r="A1317" s="10"/>
      <c r="P1317" s="10"/>
      <c r="AH1317" s="22"/>
      <c r="AI1317" s="22"/>
      <c r="AJ1317" s="6"/>
      <c r="AK1317" s="7"/>
    </row>
    <row r="1318" spans="1:37" s="3" customFormat="1" x14ac:dyDescent="0.25">
      <c r="A1318" s="10"/>
      <c r="P1318" s="10"/>
      <c r="AH1318" s="22"/>
      <c r="AI1318" s="22"/>
      <c r="AJ1318" s="6"/>
      <c r="AK1318" s="7"/>
    </row>
    <row r="1319" spans="1:37" s="3" customFormat="1" x14ac:dyDescent="0.25">
      <c r="A1319" s="10"/>
      <c r="P1319" s="10"/>
      <c r="AH1319" s="22"/>
      <c r="AI1319" s="22"/>
      <c r="AJ1319" s="6"/>
      <c r="AK1319" s="7"/>
    </row>
    <row r="1320" spans="1:37" s="3" customFormat="1" x14ac:dyDescent="0.25">
      <c r="A1320" s="10"/>
      <c r="P1320" s="10"/>
      <c r="AH1320" s="22"/>
      <c r="AI1320" s="22"/>
      <c r="AJ1320" s="6"/>
      <c r="AK1320" s="7"/>
    </row>
    <row r="1321" spans="1:37" s="3" customFormat="1" x14ac:dyDescent="0.25">
      <c r="A1321" s="10"/>
      <c r="P1321" s="10"/>
      <c r="AH1321" s="22"/>
      <c r="AI1321" s="22"/>
      <c r="AJ1321" s="6"/>
      <c r="AK1321" s="7"/>
    </row>
    <row r="1322" spans="1:37" s="3" customFormat="1" x14ac:dyDescent="0.25">
      <c r="A1322" s="10"/>
      <c r="P1322" s="10"/>
      <c r="AH1322" s="22"/>
      <c r="AI1322" s="22"/>
      <c r="AJ1322" s="6"/>
      <c r="AK1322" s="7"/>
    </row>
    <row r="1323" spans="1:37" s="3" customFormat="1" x14ac:dyDescent="0.25">
      <c r="A1323" s="10"/>
      <c r="P1323" s="10"/>
      <c r="AH1323" s="22"/>
      <c r="AI1323" s="22"/>
      <c r="AJ1323" s="6"/>
      <c r="AK1323" s="7"/>
    </row>
    <row r="1324" spans="1:37" s="3" customFormat="1" x14ac:dyDescent="0.25">
      <c r="A1324" s="10"/>
      <c r="P1324" s="10"/>
      <c r="AH1324" s="22"/>
      <c r="AI1324" s="22"/>
      <c r="AJ1324" s="6"/>
      <c r="AK1324" s="7"/>
    </row>
    <row r="1325" spans="1:37" s="3" customFormat="1" x14ac:dyDescent="0.25">
      <c r="A1325" s="10"/>
      <c r="P1325" s="10"/>
      <c r="AH1325" s="22"/>
      <c r="AI1325" s="22"/>
      <c r="AJ1325" s="6"/>
      <c r="AK1325" s="7"/>
    </row>
    <row r="1326" spans="1:37" s="3" customFormat="1" x14ac:dyDescent="0.25">
      <c r="A1326" s="10"/>
      <c r="P1326" s="10"/>
      <c r="AH1326" s="22"/>
      <c r="AI1326" s="22"/>
      <c r="AJ1326" s="6"/>
      <c r="AK1326" s="7"/>
    </row>
    <row r="1327" spans="1:37" s="3" customFormat="1" x14ac:dyDescent="0.25">
      <c r="A1327" s="10"/>
      <c r="P1327" s="10"/>
      <c r="AH1327" s="22"/>
      <c r="AI1327" s="22"/>
      <c r="AJ1327" s="6"/>
      <c r="AK1327" s="7"/>
    </row>
    <row r="1328" spans="1:37" s="3" customFormat="1" x14ac:dyDescent="0.25">
      <c r="A1328" s="10"/>
      <c r="P1328" s="10"/>
      <c r="AH1328" s="22"/>
      <c r="AI1328" s="22"/>
      <c r="AJ1328" s="6"/>
      <c r="AK1328" s="7"/>
    </row>
    <row r="1329" spans="1:37" s="3" customFormat="1" x14ac:dyDescent="0.25">
      <c r="A1329" s="10"/>
      <c r="P1329" s="10"/>
      <c r="AH1329" s="22"/>
      <c r="AI1329" s="22"/>
      <c r="AJ1329" s="6"/>
      <c r="AK1329" s="7"/>
    </row>
    <row r="1330" spans="1:37" s="3" customFormat="1" x14ac:dyDescent="0.25">
      <c r="A1330" s="10"/>
      <c r="P1330" s="10"/>
      <c r="AH1330" s="22"/>
      <c r="AI1330" s="22"/>
      <c r="AJ1330" s="6"/>
      <c r="AK1330" s="7"/>
    </row>
    <row r="1331" spans="1:37" s="3" customFormat="1" x14ac:dyDescent="0.25">
      <c r="A1331" s="10"/>
      <c r="P1331" s="10"/>
      <c r="AH1331" s="22"/>
      <c r="AI1331" s="22"/>
      <c r="AJ1331" s="6"/>
      <c r="AK1331" s="7"/>
    </row>
    <row r="1332" spans="1:37" s="3" customFormat="1" x14ac:dyDescent="0.25">
      <c r="A1332" s="10"/>
      <c r="P1332" s="10"/>
      <c r="AH1332" s="22"/>
      <c r="AI1332" s="22"/>
      <c r="AJ1332" s="6"/>
      <c r="AK1332" s="7"/>
    </row>
    <row r="1333" spans="1:37" s="3" customFormat="1" x14ac:dyDescent="0.25">
      <c r="A1333" s="10"/>
      <c r="P1333" s="10"/>
      <c r="AH1333" s="22"/>
      <c r="AI1333" s="22"/>
      <c r="AJ1333" s="6"/>
      <c r="AK1333" s="7"/>
    </row>
    <row r="1334" spans="1:37" s="3" customFormat="1" x14ac:dyDescent="0.25">
      <c r="A1334" s="10"/>
      <c r="P1334" s="10"/>
      <c r="AH1334" s="22"/>
      <c r="AI1334" s="22"/>
      <c r="AJ1334" s="6"/>
      <c r="AK1334" s="7"/>
    </row>
    <row r="1335" spans="1:37" s="3" customFormat="1" x14ac:dyDescent="0.25">
      <c r="A1335" s="10"/>
      <c r="P1335" s="10"/>
      <c r="AH1335" s="22"/>
      <c r="AI1335" s="22"/>
      <c r="AJ1335" s="6"/>
      <c r="AK1335" s="7"/>
    </row>
    <row r="1336" spans="1:37" s="3" customFormat="1" x14ac:dyDescent="0.25">
      <c r="A1336" s="10"/>
      <c r="P1336" s="10"/>
      <c r="AH1336" s="22"/>
      <c r="AI1336" s="22"/>
      <c r="AJ1336" s="6"/>
      <c r="AK1336" s="7"/>
    </row>
    <row r="1337" spans="1:37" s="3" customFormat="1" x14ac:dyDescent="0.25">
      <c r="A1337" s="10"/>
      <c r="P1337" s="10"/>
      <c r="AH1337" s="22"/>
      <c r="AI1337" s="22"/>
      <c r="AJ1337" s="6"/>
      <c r="AK1337" s="7"/>
    </row>
    <row r="1338" spans="1:37" s="3" customFormat="1" x14ac:dyDescent="0.25">
      <c r="A1338" s="10"/>
      <c r="P1338" s="10"/>
      <c r="AH1338" s="22"/>
      <c r="AI1338" s="22"/>
      <c r="AJ1338" s="6"/>
      <c r="AK1338" s="7"/>
    </row>
    <row r="1339" spans="1:37" s="3" customFormat="1" x14ac:dyDescent="0.25">
      <c r="A1339" s="10"/>
      <c r="P1339" s="10"/>
      <c r="AH1339" s="22"/>
      <c r="AI1339" s="22"/>
      <c r="AJ1339" s="6"/>
      <c r="AK1339" s="7"/>
    </row>
    <row r="1340" spans="1:37" s="3" customFormat="1" x14ac:dyDescent="0.25">
      <c r="A1340" s="10"/>
      <c r="P1340" s="10"/>
      <c r="AH1340" s="22"/>
      <c r="AI1340" s="22"/>
      <c r="AJ1340" s="6"/>
      <c r="AK1340" s="7"/>
    </row>
    <row r="1341" spans="1:37" s="3" customFormat="1" x14ac:dyDescent="0.25">
      <c r="A1341" s="10"/>
      <c r="P1341" s="10"/>
      <c r="AH1341" s="22"/>
      <c r="AI1341" s="22"/>
      <c r="AJ1341" s="6"/>
      <c r="AK1341" s="7"/>
    </row>
    <row r="1342" spans="1:37" s="3" customFormat="1" x14ac:dyDescent="0.25">
      <c r="A1342" s="10"/>
      <c r="P1342" s="10"/>
      <c r="AH1342" s="22"/>
      <c r="AI1342" s="22"/>
      <c r="AJ1342" s="6"/>
      <c r="AK1342" s="7"/>
    </row>
    <row r="1343" spans="1:37" s="3" customFormat="1" x14ac:dyDescent="0.25">
      <c r="A1343" s="10"/>
      <c r="P1343" s="10"/>
      <c r="AH1343" s="22"/>
      <c r="AI1343" s="22"/>
      <c r="AJ1343" s="6"/>
      <c r="AK1343" s="7"/>
    </row>
    <row r="1344" spans="1:37" s="3" customFormat="1" x14ac:dyDescent="0.25">
      <c r="A1344" s="10"/>
      <c r="P1344" s="10"/>
      <c r="AH1344" s="22"/>
      <c r="AI1344" s="22"/>
      <c r="AJ1344" s="6"/>
      <c r="AK1344" s="7"/>
    </row>
    <row r="1345" spans="1:37" s="3" customFormat="1" x14ac:dyDescent="0.25">
      <c r="A1345" s="10"/>
      <c r="P1345" s="10"/>
      <c r="AH1345" s="22"/>
      <c r="AI1345" s="22"/>
      <c r="AJ1345" s="6"/>
      <c r="AK1345" s="7"/>
    </row>
    <row r="1346" spans="1:37" s="3" customFormat="1" x14ac:dyDescent="0.25">
      <c r="A1346" s="10"/>
      <c r="P1346" s="10"/>
      <c r="AH1346" s="22"/>
      <c r="AI1346" s="22"/>
      <c r="AJ1346" s="6"/>
      <c r="AK1346" s="7"/>
    </row>
    <row r="1347" spans="1:37" s="3" customFormat="1" x14ac:dyDescent="0.25">
      <c r="A1347" s="10"/>
      <c r="P1347" s="10"/>
      <c r="AH1347" s="22"/>
      <c r="AI1347" s="22"/>
      <c r="AJ1347" s="6"/>
      <c r="AK1347" s="7"/>
    </row>
    <row r="1348" spans="1:37" s="3" customFormat="1" x14ac:dyDescent="0.25">
      <c r="A1348" s="10"/>
      <c r="P1348" s="10"/>
      <c r="AH1348" s="22"/>
      <c r="AI1348" s="22"/>
      <c r="AJ1348" s="6"/>
      <c r="AK1348" s="7"/>
    </row>
    <row r="1349" spans="1:37" s="3" customFormat="1" x14ac:dyDescent="0.25">
      <c r="A1349" s="10"/>
      <c r="P1349" s="10"/>
      <c r="AH1349" s="22"/>
      <c r="AI1349" s="22"/>
      <c r="AJ1349" s="6"/>
      <c r="AK1349" s="7"/>
    </row>
    <row r="1350" spans="1:37" s="3" customFormat="1" x14ac:dyDescent="0.25">
      <c r="A1350" s="10"/>
      <c r="P1350" s="10"/>
      <c r="AH1350" s="22"/>
      <c r="AI1350" s="22"/>
      <c r="AJ1350" s="6"/>
      <c r="AK1350" s="7"/>
    </row>
    <row r="1351" spans="1:37" s="3" customFormat="1" x14ac:dyDescent="0.25">
      <c r="A1351" s="10"/>
      <c r="P1351" s="10"/>
      <c r="AH1351" s="22"/>
      <c r="AI1351" s="22"/>
      <c r="AJ1351" s="6"/>
      <c r="AK1351" s="7"/>
    </row>
    <row r="1352" spans="1:37" s="3" customFormat="1" x14ac:dyDescent="0.25">
      <c r="A1352" s="10"/>
      <c r="P1352" s="10"/>
      <c r="AH1352" s="22"/>
      <c r="AI1352" s="22"/>
      <c r="AJ1352" s="6"/>
      <c r="AK1352" s="7"/>
    </row>
    <row r="1353" spans="1:37" s="3" customFormat="1" x14ac:dyDescent="0.25">
      <c r="A1353" s="10"/>
      <c r="P1353" s="10"/>
      <c r="AH1353" s="22"/>
      <c r="AI1353" s="22"/>
      <c r="AJ1353" s="6"/>
      <c r="AK1353" s="7"/>
    </row>
    <row r="1354" spans="1:37" s="3" customFormat="1" x14ac:dyDescent="0.25">
      <c r="A1354" s="10"/>
      <c r="P1354" s="10"/>
      <c r="AH1354" s="22"/>
      <c r="AI1354" s="22"/>
      <c r="AJ1354" s="6"/>
      <c r="AK1354" s="7"/>
    </row>
    <row r="1355" spans="1:37" s="3" customFormat="1" x14ac:dyDescent="0.25">
      <c r="A1355" s="10"/>
      <c r="P1355" s="10"/>
      <c r="AH1355" s="22"/>
      <c r="AI1355" s="22"/>
      <c r="AJ1355" s="6"/>
      <c r="AK1355" s="7"/>
    </row>
    <row r="1356" spans="1:37" s="3" customFormat="1" x14ac:dyDescent="0.25">
      <c r="A1356" s="10"/>
      <c r="P1356" s="10"/>
      <c r="AH1356" s="22"/>
      <c r="AI1356" s="22"/>
      <c r="AJ1356" s="6"/>
      <c r="AK1356" s="7"/>
    </row>
    <row r="1357" spans="1:37" s="3" customFormat="1" x14ac:dyDescent="0.25">
      <c r="A1357" s="10"/>
      <c r="P1357" s="10"/>
      <c r="AH1357" s="22"/>
      <c r="AI1357" s="22"/>
      <c r="AJ1357" s="6"/>
      <c r="AK1357" s="7"/>
    </row>
    <row r="1358" spans="1:37" s="3" customFormat="1" x14ac:dyDescent="0.25">
      <c r="A1358" s="10"/>
      <c r="P1358" s="10"/>
      <c r="AH1358" s="22"/>
      <c r="AI1358" s="22"/>
      <c r="AJ1358" s="6"/>
      <c r="AK1358" s="7"/>
    </row>
    <row r="1359" spans="1:37" s="3" customFormat="1" x14ac:dyDescent="0.25">
      <c r="A1359" s="10"/>
      <c r="P1359" s="10"/>
      <c r="AH1359" s="22"/>
      <c r="AI1359" s="22"/>
      <c r="AJ1359" s="6"/>
      <c r="AK1359" s="7"/>
    </row>
    <row r="1360" spans="1:37" s="3" customFormat="1" x14ac:dyDescent="0.25">
      <c r="A1360" s="10"/>
      <c r="P1360" s="10"/>
      <c r="AH1360" s="22"/>
      <c r="AI1360" s="22"/>
      <c r="AJ1360" s="6"/>
      <c r="AK1360" s="7"/>
    </row>
    <row r="1361" spans="1:37" s="3" customFormat="1" x14ac:dyDescent="0.25">
      <c r="A1361" s="10"/>
      <c r="P1361" s="10"/>
      <c r="AH1361" s="22"/>
      <c r="AI1361" s="22"/>
      <c r="AJ1361" s="6"/>
      <c r="AK1361" s="7"/>
    </row>
    <row r="1362" spans="1:37" s="3" customFormat="1" x14ac:dyDescent="0.25">
      <c r="A1362" s="10"/>
      <c r="P1362" s="10"/>
      <c r="AH1362" s="22"/>
      <c r="AI1362" s="22"/>
      <c r="AJ1362" s="6"/>
      <c r="AK1362" s="7"/>
    </row>
    <row r="1363" spans="1:37" s="3" customFormat="1" x14ac:dyDescent="0.25">
      <c r="A1363" s="10"/>
      <c r="P1363" s="10"/>
      <c r="AH1363" s="22"/>
      <c r="AI1363" s="22"/>
      <c r="AJ1363" s="6"/>
      <c r="AK1363" s="7"/>
    </row>
    <row r="1364" spans="1:37" s="3" customFormat="1" x14ac:dyDescent="0.25">
      <c r="A1364" s="10"/>
      <c r="P1364" s="10"/>
      <c r="AH1364" s="22"/>
      <c r="AI1364" s="22"/>
      <c r="AJ1364" s="6"/>
      <c r="AK1364" s="7"/>
    </row>
    <row r="1365" spans="1:37" s="3" customFormat="1" x14ac:dyDescent="0.25">
      <c r="A1365" s="10"/>
      <c r="P1365" s="10"/>
      <c r="AH1365" s="22"/>
      <c r="AI1365" s="22"/>
      <c r="AJ1365" s="6"/>
      <c r="AK1365" s="7"/>
    </row>
    <row r="1366" spans="1:37" s="3" customFormat="1" x14ac:dyDescent="0.25">
      <c r="A1366" s="10"/>
      <c r="P1366" s="10"/>
      <c r="AH1366" s="22"/>
      <c r="AI1366" s="22"/>
      <c r="AJ1366" s="6"/>
      <c r="AK1366" s="7"/>
    </row>
    <row r="1367" spans="1:37" s="3" customFormat="1" x14ac:dyDescent="0.25">
      <c r="A1367" s="10"/>
      <c r="P1367" s="10"/>
      <c r="AH1367" s="22"/>
      <c r="AI1367" s="22"/>
      <c r="AJ1367" s="6"/>
      <c r="AK1367" s="7"/>
    </row>
    <row r="1368" spans="1:37" s="3" customFormat="1" x14ac:dyDescent="0.25">
      <c r="A1368" s="10"/>
      <c r="P1368" s="10"/>
      <c r="AH1368" s="22"/>
      <c r="AI1368" s="22"/>
      <c r="AJ1368" s="6"/>
      <c r="AK1368" s="7"/>
    </row>
    <row r="1369" spans="1:37" s="3" customFormat="1" x14ac:dyDescent="0.25">
      <c r="A1369" s="10"/>
      <c r="P1369" s="10"/>
      <c r="AH1369" s="22"/>
      <c r="AI1369" s="22"/>
      <c r="AJ1369" s="6"/>
      <c r="AK1369" s="7"/>
    </row>
    <row r="1370" spans="1:37" s="3" customFormat="1" x14ac:dyDescent="0.25">
      <c r="A1370" s="10"/>
      <c r="P1370" s="10"/>
      <c r="AH1370" s="22"/>
      <c r="AI1370" s="22"/>
      <c r="AJ1370" s="6"/>
      <c r="AK1370" s="7"/>
    </row>
    <row r="1371" spans="1:37" s="3" customFormat="1" x14ac:dyDescent="0.25">
      <c r="A1371" s="10"/>
      <c r="P1371" s="10"/>
      <c r="AH1371" s="22"/>
      <c r="AI1371" s="22"/>
      <c r="AJ1371" s="6"/>
      <c r="AK1371" s="7"/>
    </row>
    <row r="1372" spans="1:37" s="3" customFormat="1" x14ac:dyDescent="0.25">
      <c r="A1372" s="10"/>
      <c r="P1372" s="10"/>
      <c r="AH1372" s="22"/>
      <c r="AI1372" s="22"/>
      <c r="AJ1372" s="6"/>
      <c r="AK1372" s="7"/>
    </row>
    <row r="1373" spans="1:37" s="3" customFormat="1" x14ac:dyDescent="0.25">
      <c r="A1373" s="10"/>
      <c r="P1373" s="10"/>
      <c r="AH1373" s="22"/>
      <c r="AI1373" s="22"/>
      <c r="AJ1373" s="6"/>
      <c r="AK1373" s="7"/>
    </row>
    <row r="1374" spans="1:37" s="3" customFormat="1" x14ac:dyDescent="0.25">
      <c r="A1374" s="10"/>
      <c r="P1374" s="10"/>
      <c r="AH1374" s="22"/>
      <c r="AI1374" s="22"/>
      <c r="AJ1374" s="6"/>
      <c r="AK1374" s="7"/>
    </row>
    <row r="1375" spans="1:37" s="3" customFormat="1" x14ac:dyDescent="0.25">
      <c r="A1375" s="10"/>
      <c r="P1375" s="10"/>
      <c r="AH1375" s="22"/>
      <c r="AI1375" s="22"/>
      <c r="AJ1375" s="6"/>
      <c r="AK1375" s="7"/>
    </row>
    <row r="1376" spans="1:37" s="3" customFormat="1" x14ac:dyDescent="0.25">
      <c r="A1376" s="10"/>
      <c r="P1376" s="10"/>
      <c r="AH1376" s="22"/>
      <c r="AI1376" s="22"/>
      <c r="AJ1376" s="6"/>
      <c r="AK1376" s="7"/>
    </row>
    <row r="1377" spans="1:37" s="3" customFormat="1" x14ac:dyDescent="0.25">
      <c r="A1377" s="10"/>
      <c r="P1377" s="10"/>
      <c r="AH1377" s="22"/>
      <c r="AI1377" s="22"/>
      <c r="AJ1377" s="6"/>
      <c r="AK1377" s="7"/>
    </row>
    <row r="1378" spans="1:37" s="3" customFormat="1" x14ac:dyDescent="0.25">
      <c r="A1378" s="10"/>
      <c r="P1378" s="10"/>
      <c r="AH1378" s="22"/>
      <c r="AI1378" s="22"/>
      <c r="AJ1378" s="6"/>
      <c r="AK1378" s="7"/>
    </row>
    <row r="1379" spans="1:37" s="3" customFormat="1" x14ac:dyDescent="0.25">
      <c r="A1379" s="10"/>
      <c r="P1379" s="10"/>
      <c r="AH1379" s="22"/>
      <c r="AI1379" s="22"/>
      <c r="AJ1379" s="6"/>
      <c r="AK1379" s="7"/>
    </row>
    <row r="1380" spans="1:37" s="3" customFormat="1" x14ac:dyDescent="0.25">
      <c r="A1380" s="10"/>
      <c r="P1380" s="10"/>
      <c r="AH1380" s="22"/>
      <c r="AI1380" s="22"/>
      <c r="AJ1380" s="6"/>
      <c r="AK1380" s="7"/>
    </row>
    <row r="1381" spans="1:37" s="3" customFormat="1" x14ac:dyDescent="0.25">
      <c r="A1381" s="10"/>
      <c r="P1381" s="10"/>
      <c r="AH1381" s="22"/>
      <c r="AI1381" s="22"/>
      <c r="AJ1381" s="6"/>
      <c r="AK1381" s="7"/>
    </row>
    <row r="1382" spans="1:37" s="3" customFormat="1" x14ac:dyDescent="0.25">
      <c r="A1382" s="10"/>
      <c r="P1382" s="10"/>
      <c r="AH1382" s="22"/>
      <c r="AI1382" s="22"/>
      <c r="AJ1382" s="6"/>
      <c r="AK1382" s="7"/>
    </row>
    <row r="1383" spans="1:37" s="3" customFormat="1" x14ac:dyDescent="0.25">
      <c r="A1383" s="10"/>
      <c r="P1383" s="10"/>
      <c r="AH1383" s="22"/>
      <c r="AI1383" s="22"/>
      <c r="AJ1383" s="6"/>
      <c r="AK1383" s="7"/>
    </row>
    <row r="1384" spans="1:37" s="3" customFormat="1" x14ac:dyDescent="0.25">
      <c r="A1384" s="10"/>
      <c r="P1384" s="10"/>
      <c r="AH1384" s="22"/>
      <c r="AI1384" s="22"/>
      <c r="AJ1384" s="6"/>
      <c r="AK1384" s="7"/>
    </row>
    <row r="1385" spans="1:37" s="3" customFormat="1" x14ac:dyDescent="0.25">
      <c r="A1385" s="10"/>
      <c r="P1385" s="10"/>
      <c r="AH1385" s="22"/>
      <c r="AI1385" s="22"/>
      <c r="AJ1385" s="6"/>
      <c r="AK1385" s="7"/>
    </row>
    <row r="1386" spans="1:37" s="3" customFormat="1" x14ac:dyDescent="0.25">
      <c r="A1386" s="10"/>
      <c r="P1386" s="10"/>
      <c r="AH1386" s="22"/>
      <c r="AI1386" s="22"/>
      <c r="AJ1386" s="6"/>
      <c r="AK1386" s="7"/>
    </row>
    <row r="1387" spans="1:37" s="3" customFormat="1" x14ac:dyDescent="0.25">
      <c r="A1387" s="10"/>
      <c r="P1387" s="10"/>
      <c r="AH1387" s="22"/>
      <c r="AI1387" s="22"/>
      <c r="AJ1387" s="6"/>
      <c r="AK1387" s="7"/>
    </row>
    <row r="1388" spans="1:37" s="3" customFormat="1" x14ac:dyDescent="0.25">
      <c r="A1388" s="10"/>
      <c r="P1388" s="10"/>
      <c r="AH1388" s="22"/>
      <c r="AI1388" s="22"/>
      <c r="AJ1388" s="6"/>
      <c r="AK1388" s="7"/>
    </row>
    <row r="1389" spans="1:37" s="3" customFormat="1" x14ac:dyDescent="0.25">
      <c r="A1389" s="10"/>
      <c r="P1389" s="10"/>
      <c r="AH1389" s="22"/>
      <c r="AI1389" s="22"/>
      <c r="AJ1389" s="6"/>
      <c r="AK1389" s="7"/>
    </row>
    <row r="1390" spans="1:37" s="3" customFormat="1" x14ac:dyDescent="0.25">
      <c r="A1390" s="10"/>
      <c r="P1390" s="10"/>
      <c r="AH1390" s="22"/>
      <c r="AI1390" s="22"/>
      <c r="AJ1390" s="6"/>
      <c r="AK1390" s="7"/>
    </row>
    <row r="1391" spans="1:37" s="3" customFormat="1" x14ac:dyDescent="0.25">
      <c r="A1391" s="10"/>
      <c r="P1391" s="10"/>
      <c r="AH1391" s="22"/>
      <c r="AI1391" s="22"/>
      <c r="AJ1391" s="6"/>
      <c r="AK1391" s="7"/>
    </row>
    <row r="1392" spans="1:37" s="3" customFormat="1" x14ac:dyDescent="0.25">
      <c r="A1392" s="10"/>
      <c r="P1392" s="10"/>
      <c r="AH1392" s="22"/>
      <c r="AI1392" s="22"/>
      <c r="AJ1392" s="6"/>
      <c r="AK1392" s="7"/>
    </row>
    <row r="1393" spans="1:37" s="3" customFormat="1" x14ac:dyDescent="0.25">
      <c r="A1393" s="10"/>
      <c r="P1393" s="10"/>
      <c r="AH1393" s="22"/>
      <c r="AI1393" s="22"/>
      <c r="AJ1393" s="6"/>
      <c r="AK1393" s="7"/>
    </row>
    <row r="1394" spans="1:37" s="3" customFormat="1" x14ac:dyDescent="0.25">
      <c r="A1394" s="10"/>
      <c r="P1394" s="10"/>
      <c r="AH1394" s="22"/>
      <c r="AI1394" s="22"/>
      <c r="AJ1394" s="6"/>
      <c r="AK1394" s="7"/>
    </row>
    <row r="1395" spans="1:37" s="3" customFormat="1" x14ac:dyDescent="0.25">
      <c r="A1395" s="10"/>
      <c r="P1395" s="10"/>
      <c r="AH1395" s="22"/>
      <c r="AI1395" s="22"/>
      <c r="AJ1395" s="6"/>
      <c r="AK1395" s="7"/>
    </row>
    <row r="1396" spans="1:37" s="3" customFormat="1" x14ac:dyDescent="0.25">
      <c r="A1396" s="10"/>
      <c r="P1396" s="10"/>
      <c r="AH1396" s="22"/>
      <c r="AI1396" s="22"/>
      <c r="AJ1396" s="6"/>
      <c r="AK1396" s="7"/>
    </row>
    <row r="1397" spans="1:37" s="3" customFormat="1" x14ac:dyDescent="0.25">
      <c r="A1397" s="10"/>
      <c r="P1397" s="10"/>
      <c r="AH1397" s="22"/>
      <c r="AI1397" s="22"/>
      <c r="AJ1397" s="6"/>
      <c r="AK1397" s="7"/>
    </row>
    <row r="1398" spans="1:37" s="3" customFormat="1" x14ac:dyDescent="0.25">
      <c r="A1398" s="10"/>
      <c r="P1398" s="10"/>
      <c r="AH1398" s="22"/>
      <c r="AI1398" s="22"/>
      <c r="AJ1398" s="6"/>
      <c r="AK1398" s="7"/>
    </row>
    <row r="1399" spans="1:37" s="3" customFormat="1" x14ac:dyDescent="0.25">
      <c r="A1399" s="10"/>
      <c r="P1399" s="10"/>
      <c r="AH1399" s="22"/>
      <c r="AI1399" s="22"/>
      <c r="AJ1399" s="6"/>
      <c r="AK1399" s="7"/>
    </row>
    <row r="1400" spans="1:37" s="3" customFormat="1" x14ac:dyDescent="0.25">
      <c r="A1400" s="10"/>
      <c r="P1400" s="10"/>
      <c r="AH1400" s="22"/>
      <c r="AI1400" s="22"/>
      <c r="AJ1400" s="6"/>
      <c r="AK1400" s="7"/>
    </row>
    <row r="1401" spans="1:37" s="3" customFormat="1" x14ac:dyDescent="0.25">
      <c r="A1401" s="10"/>
      <c r="P1401" s="10"/>
      <c r="AH1401" s="22"/>
      <c r="AI1401" s="22"/>
      <c r="AJ1401" s="6"/>
      <c r="AK1401" s="7"/>
    </row>
    <row r="1402" spans="1:37" s="3" customFormat="1" x14ac:dyDescent="0.25">
      <c r="A1402" s="10"/>
      <c r="P1402" s="10"/>
      <c r="AH1402" s="22"/>
      <c r="AI1402" s="22"/>
      <c r="AJ1402" s="6"/>
      <c r="AK1402" s="7"/>
    </row>
    <row r="1403" spans="1:37" s="3" customFormat="1" x14ac:dyDescent="0.25">
      <c r="A1403" s="10"/>
      <c r="P1403" s="10"/>
      <c r="AH1403" s="22"/>
      <c r="AI1403" s="22"/>
      <c r="AJ1403" s="6"/>
      <c r="AK1403" s="7"/>
    </row>
    <row r="1404" spans="1:37" s="3" customFormat="1" x14ac:dyDescent="0.25">
      <c r="A1404" s="10"/>
      <c r="P1404" s="10"/>
      <c r="AH1404" s="22"/>
      <c r="AI1404" s="22"/>
      <c r="AJ1404" s="6"/>
      <c r="AK1404" s="7"/>
    </row>
    <row r="1405" spans="1:37" s="3" customFormat="1" x14ac:dyDescent="0.25">
      <c r="A1405" s="10"/>
      <c r="P1405" s="10"/>
      <c r="AH1405" s="22"/>
      <c r="AI1405" s="22"/>
      <c r="AJ1405" s="6"/>
      <c r="AK1405" s="7"/>
    </row>
    <row r="1406" spans="1:37" s="3" customFormat="1" x14ac:dyDescent="0.25">
      <c r="A1406" s="10"/>
      <c r="P1406" s="10"/>
      <c r="AH1406" s="22"/>
      <c r="AI1406" s="22"/>
      <c r="AJ1406" s="6"/>
      <c r="AK1406" s="7"/>
    </row>
    <row r="1407" spans="1:37" s="3" customFormat="1" x14ac:dyDescent="0.25">
      <c r="A1407" s="10"/>
      <c r="P1407" s="10"/>
      <c r="AH1407" s="22"/>
      <c r="AI1407" s="22"/>
      <c r="AJ1407" s="6"/>
      <c r="AK1407" s="7"/>
    </row>
    <row r="1408" spans="1:37" s="3" customFormat="1" x14ac:dyDescent="0.25">
      <c r="A1408" s="10"/>
      <c r="P1408" s="10"/>
      <c r="AH1408" s="22"/>
      <c r="AI1408" s="22"/>
      <c r="AJ1408" s="6"/>
      <c r="AK1408" s="7"/>
    </row>
    <row r="1409" spans="1:37" s="3" customFormat="1" x14ac:dyDescent="0.25">
      <c r="A1409" s="10"/>
      <c r="P1409" s="10"/>
      <c r="AH1409" s="22"/>
      <c r="AI1409" s="22"/>
      <c r="AJ1409" s="6"/>
      <c r="AK1409" s="7"/>
    </row>
    <row r="1410" spans="1:37" s="3" customFormat="1" x14ac:dyDescent="0.25">
      <c r="A1410" s="10"/>
      <c r="P1410" s="10"/>
      <c r="AH1410" s="22"/>
      <c r="AI1410" s="22"/>
      <c r="AJ1410" s="6"/>
      <c r="AK1410" s="7"/>
    </row>
    <row r="1411" spans="1:37" s="3" customFormat="1" x14ac:dyDescent="0.25">
      <c r="A1411" s="10"/>
      <c r="P1411" s="10"/>
      <c r="AH1411" s="22"/>
      <c r="AI1411" s="22"/>
      <c r="AJ1411" s="6"/>
      <c r="AK1411" s="7"/>
    </row>
    <row r="1412" spans="1:37" s="3" customFormat="1" x14ac:dyDescent="0.25">
      <c r="A1412" s="10"/>
      <c r="P1412" s="10"/>
      <c r="AH1412" s="22"/>
      <c r="AI1412" s="22"/>
      <c r="AJ1412" s="6"/>
      <c r="AK1412" s="7"/>
    </row>
    <row r="1413" spans="1:37" s="3" customFormat="1" x14ac:dyDescent="0.25">
      <c r="A1413" s="10"/>
      <c r="P1413" s="10"/>
      <c r="AH1413" s="22"/>
      <c r="AI1413" s="22"/>
      <c r="AJ1413" s="6"/>
      <c r="AK1413" s="7"/>
    </row>
    <row r="1414" spans="1:37" s="3" customFormat="1" x14ac:dyDescent="0.25">
      <c r="A1414" s="10"/>
      <c r="P1414" s="10"/>
      <c r="AH1414" s="22"/>
      <c r="AI1414" s="22"/>
      <c r="AJ1414" s="6"/>
      <c r="AK1414" s="7"/>
    </row>
    <row r="1415" spans="1:37" s="3" customFormat="1" x14ac:dyDescent="0.25">
      <c r="A1415" s="10"/>
      <c r="P1415" s="10"/>
      <c r="AH1415" s="22"/>
      <c r="AI1415" s="22"/>
      <c r="AJ1415" s="6"/>
      <c r="AK1415" s="7"/>
    </row>
    <row r="1416" spans="1:37" s="3" customFormat="1" x14ac:dyDescent="0.25">
      <c r="A1416" s="10"/>
      <c r="P1416" s="10"/>
      <c r="AH1416" s="22"/>
      <c r="AI1416" s="22"/>
      <c r="AJ1416" s="6"/>
      <c r="AK1416" s="7"/>
    </row>
    <row r="1417" spans="1:37" s="3" customFormat="1" x14ac:dyDescent="0.25">
      <c r="A1417" s="10"/>
      <c r="P1417" s="10"/>
      <c r="AH1417" s="22"/>
      <c r="AI1417" s="22"/>
      <c r="AJ1417" s="6"/>
      <c r="AK1417" s="7"/>
    </row>
    <row r="1418" spans="1:37" s="3" customFormat="1" x14ac:dyDescent="0.25">
      <c r="A1418" s="10"/>
      <c r="P1418" s="10"/>
      <c r="AH1418" s="22"/>
      <c r="AI1418" s="22"/>
      <c r="AJ1418" s="6"/>
      <c r="AK1418" s="7"/>
    </row>
    <row r="1419" spans="1:37" s="3" customFormat="1" x14ac:dyDescent="0.25">
      <c r="A1419" s="10"/>
      <c r="P1419" s="10"/>
      <c r="AH1419" s="22"/>
      <c r="AI1419" s="22"/>
      <c r="AJ1419" s="6"/>
      <c r="AK1419" s="7"/>
    </row>
    <row r="1420" spans="1:37" s="3" customFormat="1" x14ac:dyDescent="0.25">
      <c r="A1420" s="10"/>
      <c r="P1420" s="10"/>
      <c r="AH1420" s="22"/>
      <c r="AI1420" s="22"/>
      <c r="AJ1420" s="6"/>
      <c r="AK1420" s="7"/>
    </row>
    <row r="1421" spans="1:37" s="3" customFormat="1" x14ac:dyDescent="0.25">
      <c r="A1421" s="10"/>
      <c r="P1421" s="10"/>
      <c r="AH1421" s="22"/>
      <c r="AI1421" s="22"/>
      <c r="AJ1421" s="6"/>
      <c r="AK1421" s="7"/>
    </row>
    <row r="1422" spans="1:37" s="3" customFormat="1" x14ac:dyDescent="0.25">
      <c r="A1422" s="10"/>
      <c r="P1422" s="10"/>
      <c r="AH1422" s="22"/>
      <c r="AI1422" s="22"/>
      <c r="AJ1422" s="6"/>
      <c r="AK1422" s="7"/>
    </row>
    <row r="1423" spans="1:37" s="3" customFormat="1" x14ac:dyDescent="0.25">
      <c r="A1423" s="10"/>
      <c r="P1423" s="10"/>
      <c r="AH1423" s="22"/>
      <c r="AI1423" s="22"/>
      <c r="AJ1423" s="6"/>
      <c r="AK1423" s="7"/>
    </row>
    <row r="1424" spans="1:37" s="3" customFormat="1" x14ac:dyDescent="0.25">
      <c r="A1424" s="10"/>
      <c r="P1424" s="10"/>
      <c r="AH1424" s="22"/>
      <c r="AI1424" s="22"/>
      <c r="AJ1424" s="6"/>
      <c r="AK1424" s="7"/>
    </row>
    <row r="1425" spans="1:37" s="3" customFormat="1" x14ac:dyDescent="0.25">
      <c r="A1425" s="10"/>
      <c r="P1425" s="10"/>
      <c r="AH1425" s="22"/>
      <c r="AI1425" s="22"/>
      <c r="AJ1425" s="6"/>
      <c r="AK1425" s="7"/>
    </row>
    <row r="1426" spans="1:37" s="3" customFormat="1" x14ac:dyDescent="0.25">
      <c r="A1426" s="10"/>
      <c r="P1426" s="10"/>
      <c r="AH1426" s="22"/>
      <c r="AI1426" s="22"/>
      <c r="AJ1426" s="6"/>
      <c r="AK1426" s="7"/>
    </row>
    <row r="1427" spans="1:37" s="3" customFormat="1" x14ac:dyDescent="0.25">
      <c r="A1427" s="10"/>
      <c r="P1427" s="10"/>
      <c r="AH1427" s="22"/>
      <c r="AI1427" s="22"/>
      <c r="AJ1427" s="6"/>
      <c r="AK1427" s="7"/>
    </row>
    <row r="1428" spans="1:37" s="3" customFormat="1" x14ac:dyDescent="0.25">
      <c r="A1428" s="10"/>
      <c r="P1428" s="10"/>
      <c r="AH1428" s="22"/>
      <c r="AI1428" s="22"/>
      <c r="AJ1428" s="6"/>
      <c r="AK1428" s="7"/>
    </row>
    <row r="1429" spans="1:37" s="3" customFormat="1" x14ac:dyDescent="0.25">
      <c r="A1429" s="10"/>
      <c r="P1429" s="10"/>
      <c r="AH1429" s="22"/>
      <c r="AI1429" s="22"/>
      <c r="AJ1429" s="6"/>
      <c r="AK1429" s="7"/>
    </row>
    <row r="1430" spans="1:37" s="3" customFormat="1" x14ac:dyDescent="0.25">
      <c r="A1430" s="10"/>
      <c r="P1430" s="10"/>
      <c r="AH1430" s="22"/>
      <c r="AI1430" s="22"/>
      <c r="AJ1430" s="6"/>
      <c r="AK1430" s="7"/>
    </row>
    <row r="1431" spans="1:37" s="3" customFormat="1" x14ac:dyDescent="0.25">
      <c r="A1431" s="10"/>
      <c r="P1431" s="10"/>
      <c r="AH1431" s="22"/>
      <c r="AI1431" s="22"/>
      <c r="AJ1431" s="6"/>
      <c r="AK1431" s="7"/>
    </row>
    <row r="1432" spans="1:37" s="3" customFormat="1" x14ac:dyDescent="0.25">
      <c r="A1432" s="10"/>
      <c r="P1432" s="10"/>
      <c r="AH1432" s="22"/>
      <c r="AI1432" s="22"/>
      <c r="AJ1432" s="6"/>
      <c r="AK1432" s="7"/>
    </row>
    <row r="1433" spans="1:37" s="3" customFormat="1" x14ac:dyDescent="0.25">
      <c r="A1433" s="10"/>
      <c r="P1433" s="10"/>
      <c r="AH1433" s="22"/>
      <c r="AI1433" s="22"/>
      <c r="AJ1433" s="6"/>
      <c r="AK1433" s="7"/>
    </row>
    <row r="1434" spans="1:37" s="3" customFormat="1" x14ac:dyDescent="0.25">
      <c r="A1434" s="10"/>
      <c r="P1434" s="10"/>
      <c r="AH1434" s="22"/>
      <c r="AI1434" s="22"/>
      <c r="AJ1434" s="6"/>
      <c r="AK1434" s="7"/>
    </row>
    <row r="1435" spans="1:37" s="3" customFormat="1" x14ac:dyDescent="0.25">
      <c r="A1435" s="10"/>
      <c r="P1435" s="10"/>
      <c r="AH1435" s="22"/>
      <c r="AI1435" s="22"/>
      <c r="AJ1435" s="6"/>
      <c r="AK1435" s="7"/>
    </row>
    <row r="1436" spans="1:37" s="3" customFormat="1" x14ac:dyDescent="0.25">
      <c r="A1436" s="10"/>
      <c r="P1436" s="10"/>
      <c r="AH1436" s="22"/>
      <c r="AI1436" s="22"/>
      <c r="AJ1436" s="6"/>
      <c r="AK1436" s="7"/>
    </row>
    <row r="1437" spans="1:37" s="3" customFormat="1" x14ac:dyDescent="0.25">
      <c r="A1437" s="10"/>
      <c r="P1437" s="10"/>
      <c r="AH1437" s="22"/>
      <c r="AI1437" s="22"/>
      <c r="AJ1437" s="6"/>
      <c r="AK1437" s="7"/>
    </row>
    <row r="1438" spans="1:37" s="3" customFormat="1" x14ac:dyDescent="0.25">
      <c r="A1438" s="10"/>
      <c r="P1438" s="10"/>
      <c r="AH1438" s="22"/>
      <c r="AI1438" s="22"/>
      <c r="AJ1438" s="6"/>
      <c r="AK1438" s="7"/>
    </row>
    <row r="1439" spans="1:37" s="3" customFormat="1" x14ac:dyDescent="0.25">
      <c r="A1439" s="10"/>
      <c r="P1439" s="10"/>
      <c r="AH1439" s="22"/>
      <c r="AI1439" s="22"/>
      <c r="AJ1439" s="6"/>
      <c r="AK1439" s="7"/>
    </row>
    <row r="1440" spans="1:37" s="3" customFormat="1" x14ac:dyDescent="0.25">
      <c r="A1440" s="10"/>
      <c r="P1440" s="10"/>
      <c r="AH1440" s="22"/>
      <c r="AI1440" s="22"/>
      <c r="AJ1440" s="6"/>
      <c r="AK1440" s="7"/>
    </row>
    <row r="1441" spans="1:37" s="3" customFormat="1" x14ac:dyDescent="0.25">
      <c r="A1441" s="10"/>
      <c r="P1441" s="10"/>
      <c r="AH1441" s="22"/>
      <c r="AI1441" s="22"/>
      <c r="AJ1441" s="6"/>
      <c r="AK1441" s="7"/>
    </row>
    <row r="1442" spans="1:37" s="3" customFormat="1" x14ac:dyDescent="0.25">
      <c r="A1442" s="10"/>
      <c r="P1442" s="10"/>
      <c r="AH1442" s="22"/>
      <c r="AI1442" s="22"/>
      <c r="AJ1442" s="6"/>
      <c r="AK1442" s="7"/>
    </row>
    <row r="1443" spans="1:37" s="3" customFormat="1" x14ac:dyDescent="0.25">
      <c r="A1443" s="10"/>
      <c r="P1443" s="10"/>
      <c r="AH1443" s="22"/>
      <c r="AI1443" s="22"/>
      <c r="AJ1443" s="6"/>
      <c r="AK1443" s="7"/>
    </row>
    <row r="1444" spans="1:37" s="3" customFormat="1" x14ac:dyDescent="0.25">
      <c r="A1444" s="10"/>
      <c r="P1444" s="10"/>
      <c r="AH1444" s="22"/>
      <c r="AI1444" s="22"/>
      <c r="AJ1444" s="6"/>
      <c r="AK1444" s="7"/>
    </row>
    <row r="1445" spans="1:37" s="3" customFormat="1" x14ac:dyDescent="0.25">
      <c r="A1445" s="10"/>
      <c r="P1445" s="10"/>
      <c r="AH1445" s="22"/>
      <c r="AI1445" s="22"/>
      <c r="AJ1445" s="6"/>
      <c r="AK1445" s="7"/>
    </row>
    <row r="1446" spans="1:37" s="3" customFormat="1" x14ac:dyDescent="0.25">
      <c r="A1446" s="10"/>
      <c r="P1446" s="10"/>
      <c r="AH1446" s="22"/>
      <c r="AI1446" s="22"/>
      <c r="AJ1446" s="6"/>
      <c r="AK1446" s="7"/>
    </row>
    <row r="1447" spans="1:37" s="3" customFormat="1" x14ac:dyDescent="0.25">
      <c r="A1447" s="10"/>
      <c r="P1447" s="10"/>
      <c r="AH1447" s="22"/>
      <c r="AI1447" s="22"/>
      <c r="AJ1447" s="6"/>
      <c r="AK1447" s="7"/>
    </row>
    <row r="1448" spans="1:37" s="3" customFormat="1" x14ac:dyDescent="0.25">
      <c r="A1448" s="10"/>
      <c r="P1448" s="10"/>
      <c r="AH1448" s="22"/>
      <c r="AI1448" s="22"/>
      <c r="AJ1448" s="6"/>
      <c r="AK1448" s="7"/>
    </row>
    <row r="1449" spans="1:37" s="3" customFormat="1" x14ac:dyDescent="0.25">
      <c r="A1449" s="10"/>
      <c r="P1449" s="10"/>
      <c r="AH1449" s="22"/>
      <c r="AI1449" s="22"/>
      <c r="AJ1449" s="6"/>
      <c r="AK1449" s="7"/>
    </row>
    <row r="1450" spans="1:37" s="3" customFormat="1" x14ac:dyDescent="0.25">
      <c r="A1450" s="10"/>
      <c r="P1450" s="10"/>
      <c r="AH1450" s="22"/>
      <c r="AI1450" s="22"/>
      <c r="AJ1450" s="6"/>
      <c r="AK1450" s="7"/>
    </row>
    <row r="1451" spans="1:37" s="3" customFormat="1" x14ac:dyDescent="0.25">
      <c r="A1451" s="10"/>
      <c r="P1451" s="10"/>
      <c r="AH1451" s="22"/>
      <c r="AI1451" s="22"/>
      <c r="AJ1451" s="6"/>
      <c r="AK1451" s="7"/>
    </row>
    <row r="1452" spans="1:37" s="3" customFormat="1" x14ac:dyDescent="0.25">
      <c r="A1452" s="10"/>
      <c r="P1452" s="10"/>
      <c r="AH1452" s="22"/>
      <c r="AI1452" s="22"/>
      <c r="AJ1452" s="6"/>
      <c r="AK1452" s="7"/>
    </row>
    <row r="1453" spans="1:37" s="3" customFormat="1" x14ac:dyDescent="0.25">
      <c r="A1453" s="10"/>
      <c r="P1453" s="10"/>
      <c r="AH1453" s="22"/>
      <c r="AI1453" s="22"/>
      <c r="AJ1453" s="6"/>
      <c r="AK1453" s="7"/>
    </row>
    <row r="1454" spans="1:37" s="3" customFormat="1" x14ac:dyDescent="0.25">
      <c r="A1454" s="10"/>
      <c r="P1454" s="10"/>
      <c r="AH1454" s="22"/>
      <c r="AI1454" s="22"/>
      <c r="AJ1454" s="6"/>
      <c r="AK1454" s="7"/>
    </row>
    <row r="1455" spans="1:37" s="3" customFormat="1" x14ac:dyDescent="0.25">
      <c r="A1455" s="10"/>
      <c r="P1455" s="10"/>
      <c r="AH1455" s="22"/>
      <c r="AI1455" s="22"/>
      <c r="AJ1455" s="6"/>
      <c r="AK1455" s="7"/>
    </row>
    <row r="1456" spans="1:37" s="3" customFormat="1" x14ac:dyDescent="0.25">
      <c r="A1456" s="10"/>
      <c r="P1456" s="10"/>
      <c r="AH1456" s="22"/>
      <c r="AI1456" s="22"/>
      <c r="AJ1456" s="6"/>
      <c r="AK1456" s="7"/>
    </row>
    <row r="1457" spans="1:37" s="3" customFormat="1" x14ac:dyDescent="0.25">
      <c r="A1457" s="10"/>
      <c r="P1457" s="10"/>
      <c r="AH1457" s="22"/>
      <c r="AI1457" s="22"/>
      <c r="AJ1457" s="6"/>
      <c r="AK1457" s="7"/>
    </row>
    <row r="1458" spans="1:37" s="3" customFormat="1" x14ac:dyDescent="0.25">
      <c r="A1458" s="10"/>
      <c r="P1458" s="10"/>
      <c r="AH1458" s="22"/>
      <c r="AI1458" s="22"/>
      <c r="AJ1458" s="6"/>
      <c r="AK1458" s="7"/>
    </row>
    <row r="1459" spans="1:37" s="3" customFormat="1" x14ac:dyDescent="0.25">
      <c r="A1459" s="10"/>
      <c r="P1459" s="10"/>
      <c r="AH1459" s="22"/>
      <c r="AI1459" s="22"/>
      <c r="AJ1459" s="6"/>
      <c r="AK1459" s="7"/>
    </row>
    <row r="1460" spans="1:37" s="3" customFormat="1" x14ac:dyDescent="0.25">
      <c r="A1460" s="10"/>
      <c r="P1460" s="10"/>
      <c r="AH1460" s="22"/>
      <c r="AI1460" s="22"/>
      <c r="AJ1460" s="6"/>
      <c r="AK1460" s="7"/>
    </row>
    <row r="1461" spans="1:37" s="3" customFormat="1" x14ac:dyDescent="0.25">
      <c r="A1461" s="10"/>
      <c r="P1461" s="10"/>
      <c r="AH1461" s="22"/>
      <c r="AI1461" s="22"/>
      <c r="AJ1461" s="6"/>
      <c r="AK1461" s="7"/>
    </row>
    <row r="1462" spans="1:37" s="3" customFormat="1" x14ac:dyDescent="0.25">
      <c r="A1462" s="10"/>
      <c r="P1462" s="10"/>
      <c r="AH1462" s="22"/>
      <c r="AI1462" s="22"/>
      <c r="AJ1462" s="6"/>
      <c r="AK1462" s="7"/>
    </row>
    <row r="1463" spans="1:37" s="3" customFormat="1" x14ac:dyDescent="0.25">
      <c r="A1463" s="10"/>
      <c r="P1463" s="10"/>
      <c r="AH1463" s="22"/>
      <c r="AI1463" s="22"/>
      <c r="AJ1463" s="6"/>
      <c r="AK1463" s="7"/>
    </row>
    <row r="1464" spans="1:37" s="3" customFormat="1" x14ac:dyDescent="0.25">
      <c r="A1464" s="10"/>
      <c r="P1464" s="10"/>
      <c r="AH1464" s="22"/>
      <c r="AI1464" s="22"/>
      <c r="AJ1464" s="6"/>
      <c r="AK1464" s="7"/>
    </row>
    <row r="1465" spans="1:37" s="3" customFormat="1" x14ac:dyDescent="0.25">
      <c r="A1465" s="10"/>
      <c r="P1465" s="10"/>
      <c r="AH1465" s="22"/>
      <c r="AI1465" s="22"/>
      <c r="AJ1465" s="6"/>
      <c r="AK1465" s="7"/>
    </row>
    <row r="1466" spans="1:37" s="3" customFormat="1" x14ac:dyDescent="0.25">
      <c r="A1466" s="10"/>
      <c r="P1466" s="10"/>
      <c r="AH1466" s="22"/>
      <c r="AI1466" s="22"/>
      <c r="AJ1466" s="6"/>
      <c r="AK1466" s="7"/>
    </row>
    <row r="1467" spans="1:37" s="3" customFormat="1" x14ac:dyDescent="0.25">
      <c r="A1467" s="10"/>
      <c r="P1467" s="10"/>
      <c r="AH1467" s="22"/>
      <c r="AI1467" s="22"/>
      <c r="AJ1467" s="6"/>
      <c r="AK1467" s="7"/>
    </row>
    <row r="1468" spans="1:37" s="3" customFormat="1" x14ac:dyDescent="0.25">
      <c r="A1468" s="10"/>
      <c r="P1468" s="10"/>
      <c r="AH1468" s="22"/>
      <c r="AI1468" s="22"/>
      <c r="AJ1468" s="6"/>
      <c r="AK1468" s="7"/>
    </row>
    <row r="1469" spans="1:37" s="3" customFormat="1" x14ac:dyDescent="0.25">
      <c r="A1469" s="10"/>
      <c r="P1469" s="10"/>
      <c r="AH1469" s="22"/>
      <c r="AI1469" s="22"/>
      <c r="AJ1469" s="6"/>
      <c r="AK1469" s="7"/>
    </row>
    <row r="1470" spans="1:37" s="3" customFormat="1" x14ac:dyDescent="0.25">
      <c r="A1470" s="10"/>
      <c r="P1470" s="10"/>
      <c r="AH1470" s="22"/>
      <c r="AI1470" s="22"/>
      <c r="AJ1470" s="6"/>
      <c r="AK1470" s="7"/>
    </row>
    <row r="1471" spans="1:37" s="3" customFormat="1" x14ac:dyDescent="0.25">
      <c r="A1471" s="10"/>
      <c r="P1471" s="10"/>
      <c r="AH1471" s="22"/>
      <c r="AI1471" s="22"/>
      <c r="AJ1471" s="6"/>
      <c r="AK1471" s="7"/>
    </row>
    <row r="1472" spans="1:37" s="3" customFormat="1" x14ac:dyDescent="0.25">
      <c r="A1472" s="10"/>
      <c r="P1472" s="10"/>
      <c r="AH1472" s="22"/>
      <c r="AI1472" s="22"/>
      <c r="AJ1472" s="6"/>
      <c r="AK1472" s="7"/>
    </row>
    <row r="1473" spans="1:37" s="3" customFormat="1" x14ac:dyDescent="0.25">
      <c r="A1473" s="10"/>
      <c r="P1473" s="10"/>
      <c r="AH1473" s="22"/>
      <c r="AI1473" s="22"/>
      <c r="AJ1473" s="6"/>
      <c r="AK1473" s="7"/>
    </row>
    <row r="1474" spans="1:37" s="3" customFormat="1" x14ac:dyDescent="0.25">
      <c r="A1474" s="10"/>
      <c r="P1474" s="10"/>
      <c r="AH1474" s="22"/>
      <c r="AI1474" s="22"/>
      <c r="AJ1474" s="6"/>
      <c r="AK1474" s="7"/>
    </row>
    <row r="1475" spans="1:37" s="3" customFormat="1" x14ac:dyDescent="0.25">
      <c r="A1475" s="10"/>
      <c r="P1475" s="10"/>
      <c r="AH1475" s="22"/>
      <c r="AI1475" s="22"/>
      <c r="AJ1475" s="6"/>
      <c r="AK1475" s="7"/>
    </row>
    <row r="1476" spans="1:37" s="3" customFormat="1" x14ac:dyDescent="0.25">
      <c r="A1476" s="10"/>
      <c r="P1476" s="10"/>
      <c r="AH1476" s="22"/>
      <c r="AI1476" s="22"/>
      <c r="AJ1476" s="6"/>
      <c r="AK1476" s="7"/>
    </row>
    <row r="1477" spans="1:37" s="3" customFormat="1" x14ac:dyDescent="0.25">
      <c r="A1477" s="10"/>
      <c r="P1477" s="10"/>
      <c r="AH1477" s="22"/>
      <c r="AI1477" s="22"/>
      <c r="AJ1477" s="6"/>
      <c r="AK1477" s="7"/>
    </row>
    <row r="1478" spans="1:37" s="3" customFormat="1" x14ac:dyDescent="0.25">
      <c r="A1478" s="10"/>
      <c r="P1478" s="10"/>
      <c r="AH1478" s="22"/>
      <c r="AI1478" s="22"/>
      <c r="AJ1478" s="6"/>
      <c r="AK1478" s="7"/>
    </row>
    <row r="1479" spans="1:37" s="3" customFormat="1" x14ac:dyDescent="0.25">
      <c r="A1479" s="10"/>
      <c r="P1479" s="10"/>
      <c r="AH1479" s="22"/>
      <c r="AI1479" s="22"/>
      <c r="AJ1479" s="6"/>
      <c r="AK1479" s="7"/>
    </row>
    <row r="1480" spans="1:37" s="3" customFormat="1" x14ac:dyDescent="0.25">
      <c r="A1480" s="10"/>
      <c r="P1480" s="10"/>
      <c r="AH1480" s="22"/>
      <c r="AI1480" s="22"/>
      <c r="AJ1480" s="6"/>
      <c r="AK1480" s="7"/>
    </row>
    <row r="1481" spans="1:37" s="3" customFormat="1" x14ac:dyDescent="0.25">
      <c r="A1481" s="10"/>
      <c r="P1481" s="10"/>
      <c r="AH1481" s="22"/>
      <c r="AI1481" s="22"/>
      <c r="AJ1481" s="6"/>
      <c r="AK1481" s="7"/>
    </row>
    <row r="1482" spans="1:37" s="3" customFormat="1" x14ac:dyDescent="0.25">
      <c r="A1482" s="10"/>
      <c r="P1482" s="10"/>
      <c r="AH1482" s="22"/>
      <c r="AI1482" s="22"/>
      <c r="AJ1482" s="6"/>
      <c r="AK1482" s="7"/>
    </row>
    <row r="1483" spans="1:37" s="3" customFormat="1" x14ac:dyDescent="0.25">
      <c r="A1483" s="10"/>
      <c r="P1483" s="10"/>
      <c r="AH1483" s="22"/>
      <c r="AI1483" s="22"/>
      <c r="AJ1483" s="6"/>
      <c r="AK1483" s="7"/>
    </row>
    <row r="1484" spans="1:37" s="3" customFormat="1" x14ac:dyDescent="0.25">
      <c r="A1484" s="10"/>
      <c r="P1484" s="10"/>
      <c r="AH1484" s="22"/>
      <c r="AI1484" s="22"/>
      <c r="AJ1484" s="6"/>
      <c r="AK1484" s="7"/>
    </row>
    <row r="1485" spans="1:37" s="3" customFormat="1" x14ac:dyDescent="0.25">
      <c r="A1485" s="10"/>
      <c r="P1485" s="10"/>
      <c r="AH1485" s="22"/>
      <c r="AI1485" s="22"/>
      <c r="AJ1485" s="6"/>
      <c r="AK1485" s="7"/>
    </row>
    <row r="1486" spans="1:37" s="3" customFormat="1" x14ac:dyDescent="0.25">
      <c r="A1486" s="10"/>
      <c r="P1486" s="10"/>
      <c r="AH1486" s="22"/>
      <c r="AI1486" s="22"/>
      <c r="AJ1486" s="6"/>
      <c r="AK1486" s="7"/>
    </row>
    <row r="1487" spans="1:37" s="3" customFormat="1" x14ac:dyDescent="0.25">
      <c r="A1487" s="10"/>
      <c r="P1487" s="10"/>
      <c r="AH1487" s="22"/>
      <c r="AI1487" s="22"/>
      <c r="AJ1487" s="6"/>
      <c r="AK1487" s="7"/>
    </row>
    <row r="1488" spans="1:37" s="3" customFormat="1" x14ac:dyDescent="0.25">
      <c r="A1488" s="10"/>
      <c r="P1488" s="10"/>
      <c r="AH1488" s="22"/>
      <c r="AI1488" s="22"/>
      <c r="AJ1488" s="6"/>
      <c r="AK1488" s="7"/>
    </row>
    <row r="1489" spans="1:37" s="3" customFormat="1" x14ac:dyDescent="0.25">
      <c r="A1489" s="10"/>
      <c r="P1489" s="10"/>
      <c r="AH1489" s="22"/>
      <c r="AI1489" s="22"/>
      <c r="AJ1489" s="6"/>
      <c r="AK1489" s="7"/>
    </row>
    <row r="1490" spans="1:37" s="3" customFormat="1" x14ac:dyDescent="0.25">
      <c r="A1490" s="10"/>
      <c r="P1490" s="10"/>
      <c r="AH1490" s="22"/>
      <c r="AI1490" s="22"/>
      <c r="AJ1490" s="6"/>
      <c r="AK1490" s="7"/>
    </row>
    <row r="1491" spans="1:37" s="3" customFormat="1" x14ac:dyDescent="0.25">
      <c r="A1491" s="10"/>
      <c r="P1491" s="10"/>
      <c r="AH1491" s="22"/>
      <c r="AI1491" s="22"/>
      <c r="AJ1491" s="6"/>
      <c r="AK1491" s="7"/>
    </row>
    <row r="1492" spans="1:37" s="3" customFormat="1" x14ac:dyDescent="0.25">
      <c r="A1492" s="10"/>
      <c r="P1492" s="10"/>
      <c r="AH1492" s="22"/>
      <c r="AI1492" s="22"/>
      <c r="AJ1492" s="6"/>
      <c r="AK1492" s="7"/>
    </row>
    <row r="1493" spans="1:37" s="3" customFormat="1" x14ac:dyDescent="0.25">
      <c r="A1493" s="10"/>
      <c r="P1493" s="10"/>
      <c r="AH1493" s="22"/>
      <c r="AI1493" s="22"/>
      <c r="AJ1493" s="6"/>
      <c r="AK1493" s="7"/>
    </row>
    <row r="1494" spans="1:37" s="3" customFormat="1" x14ac:dyDescent="0.25">
      <c r="A1494" s="10"/>
      <c r="P1494" s="10"/>
      <c r="AH1494" s="22"/>
      <c r="AI1494" s="22"/>
      <c r="AJ1494" s="6"/>
      <c r="AK1494" s="7"/>
    </row>
    <row r="1495" spans="1:37" s="3" customFormat="1" x14ac:dyDescent="0.25">
      <c r="A1495" s="10"/>
      <c r="P1495" s="10"/>
      <c r="AH1495" s="22"/>
      <c r="AI1495" s="22"/>
      <c r="AJ1495" s="6"/>
      <c r="AK1495" s="7"/>
    </row>
    <row r="1496" spans="1:37" s="3" customFormat="1" x14ac:dyDescent="0.25">
      <c r="A1496" s="10"/>
      <c r="P1496" s="10"/>
      <c r="AH1496" s="22"/>
      <c r="AI1496" s="22"/>
      <c r="AJ1496" s="6"/>
      <c r="AK1496" s="7"/>
    </row>
    <row r="1497" spans="1:37" s="3" customFormat="1" x14ac:dyDescent="0.25">
      <c r="A1497" s="10"/>
      <c r="P1497" s="10"/>
      <c r="AH1497" s="22"/>
      <c r="AI1497" s="22"/>
      <c r="AJ1497" s="6"/>
      <c r="AK1497" s="7"/>
    </row>
    <row r="1498" spans="1:37" s="3" customFormat="1" x14ac:dyDescent="0.25">
      <c r="A1498" s="10"/>
      <c r="P1498" s="10"/>
      <c r="AH1498" s="22"/>
      <c r="AI1498" s="22"/>
      <c r="AJ1498" s="6"/>
      <c r="AK1498" s="7"/>
    </row>
    <row r="1499" spans="1:37" s="3" customFormat="1" x14ac:dyDescent="0.25">
      <c r="A1499" s="10"/>
      <c r="P1499" s="10"/>
      <c r="AH1499" s="22"/>
      <c r="AI1499" s="22"/>
      <c r="AJ1499" s="6"/>
      <c r="AK1499" s="7"/>
    </row>
    <row r="1500" spans="1:37" s="3" customFormat="1" x14ac:dyDescent="0.25">
      <c r="A1500" s="10"/>
      <c r="P1500" s="10"/>
      <c r="AH1500" s="22"/>
      <c r="AI1500" s="22"/>
      <c r="AJ1500" s="6"/>
      <c r="AK1500" s="7"/>
    </row>
    <row r="1501" spans="1:37" s="3" customFormat="1" x14ac:dyDescent="0.25">
      <c r="A1501" s="10"/>
      <c r="P1501" s="10"/>
      <c r="AH1501" s="22"/>
      <c r="AI1501" s="22"/>
      <c r="AJ1501" s="6"/>
      <c r="AK1501" s="7"/>
    </row>
    <row r="1502" spans="1:37" s="3" customFormat="1" x14ac:dyDescent="0.25">
      <c r="A1502" s="10"/>
      <c r="P1502" s="10"/>
      <c r="AH1502" s="22"/>
      <c r="AI1502" s="22"/>
      <c r="AJ1502" s="6"/>
      <c r="AK1502" s="7"/>
    </row>
    <row r="1503" spans="1:37" s="3" customFormat="1" x14ac:dyDescent="0.25">
      <c r="A1503" s="10"/>
      <c r="P1503" s="10"/>
      <c r="AH1503" s="22"/>
      <c r="AI1503" s="22"/>
      <c r="AJ1503" s="6"/>
      <c r="AK1503" s="7"/>
    </row>
    <row r="1504" spans="1:37" s="3" customFormat="1" x14ac:dyDescent="0.25">
      <c r="A1504" s="10"/>
      <c r="P1504" s="10"/>
      <c r="AH1504" s="22"/>
      <c r="AI1504" s="22"/>
      <c r="AJ1504" s="6"/>
      <c r="AK1504" s="7"/>
    </row>
    <row r="1505" spans="1:37" s="3" customFormat="1" x14ac:dyDescent="0.25">
      <c r="A1505" s="10"/>
      <c r="P1505" s="10"/>
      <c r="AH1505" s="22"/>
      <c r="AI1505" s="22"/>
      <c r="AJ1505" s="6"/>
      <c r="AK1505" s="7"/>
    </row>
    <row r="1506" spans="1:37" s="3" customFormat="1" x14ac:dyDescent="0.25">
      <c r="A1506" s="10"/>
      <c r="P1506" s="10"/>
      <c r="AH1506" s="22"/>
      <c r="AI1506" s="22"/>
      <c r="AJ1506" s="6"/>
      <c r="AK1506" s="7"/>
    </row>
    <row r="1507" spans="1:37" s="3" customFormat="1" x14ac:dyDescent="0.25">
      <c r="A1507" s="10"/>
      <c r="P1507" s="10"/>
      <c r="AH1507" s="22"/>
      <c r="AI1507" s="22"/>
      <c r="AJ1507" s="6"/>
      <c r="AK1507" s="7"/>
    </row>
    <row r="1508" spans="1:37" s="3" customFormat="1" x14ac:dyDescent="0.25">
      <c r="A1508" s="10"/>
      <c r="P1508" s="10"/>
      <c r="AH1508" s="22"/>
      <c r="AI1508" s="22"/>
      <c r="AJ1508" s="6"/>
      <c r="AK1508" s="7"/>
    </row>
    <row r="1509" spans="1:37" s="3" customFormat="1" x14ac:dyDescent="0.25">
      <c r="A1509" s="10"/>
      <c r="P1509" s="10"/>
      <c r="AH1509" s="22"/>
      <c r="AI1509" s="22"/>
      <c r="AJ1509" s="6"/>
      <c r="AK1509" s="7"/>
    </row>
    <row r="1510" spans="1:37" s="3" customFormat="1" x14ac:dyDescent="0.25">
      <c r="A1510" s="10"/>
      <c r="P1510" s="10"/>
      <c r="AH1510" s="22"/>
      <c r="AI1510" s="22"/>
      <c r="AJ1510" s="6"/>
      <c r="AK1510" s="7"/>
    </row>
    <row r="1511" spans="1:37" s="3" customFormat="1" x14ac:dyDescent="0.25">
      <c r="A1511" s="10"/>
      <c r="P1511" s="10"/>
      <c r="AH1511" s="22"/>
      <c r="AI1511" s="22"/>
      <c r="AJ1511" s="6"/>
      <c r="AK1511" s="7"/>
    </row>
    <row r="1512" spans="1:37" s="3" customFormat="1" x14ac:dyDescent="0.25">
      <c r="A1512" s="10"/>
      <c r="P1512" s="10"/>
      <c r="AH1512" s="22"/>
      <c r="AI1512" s="22"/>
      <c r="AJ1512" s="6"/>
      <c r="AK1512" s="7"/>
    </row>
    <row r="1513" spans="1:37" s="3" customFormat="1" x14ac:dyDescent="0.25">
      <c r="A1513" s="10"/>
      <c r="P1513" s="10"/>
      <c r="AH1513" s="22"/>
      <c r="AI1513" s="22"/>
      <c r="AJ1513" s="6"/>
      <c r="AK1513" s="7"/>
    </row>
    <row r="1514" spans="1:37" s="3" customFormat="1" x14ac:dyDescent="0.25">
      <c r="A1514" s="10"/>
      <c r="P1514" s="10"/>
      <c r="AH1514" s="22"/>
      <c r="AI1514" s="22"/>
      <c r="AJ1514" s="6"/>
      <c r="AK1514" s="7"/>
    </row>
    <row r="1515" spans="1:37" s="3" customFormat="1" x14ac:dyDescent="0.25">
      <c r="A1515" s="10"/>
      <c r="P1515" s="10"/>
      <c r="AH1515" s="22"/>
      <c r="AI1515" s="22"/>
      <c r="AJ1515" s="6"/>
      <c r="AK1515" s="7"/>
    </row>
    <row r="1516" spans="1:37" s="3" customFormat="1" x14ac:dyDescent="0.25">
      <c r="A1516" s="10"/>
      <c r="P1516" s="10"/>
      <c r="AH1516" s="22"/>
      <c r="AI1516" s="22"/>
      <c r="AJ1516" s="6"/>
      <c r="AK1516" s="7"/>
    </row>
    <row r="1517" spans="1:37" s="3" customFormat="1" x14ac:dyDescent="0.25">
      <c r="A1517" s="10"/>
      <c r="P1517" s="10"/>
      <c r="AH1517" s="22"/>
      <c r="AI1517" s="22"/>
      <c r="AJ1517" s="6"/>
      <c r="AK1517" s="7"/>
    </row>
    <row r="1518" spans="1:37" s="3" customFormat="1" x14ac:dyDescent="0.25">
      <c r="A1518" s="10"/>
      <c r="P1518" s="10"/>
      <c r="AH1518" s="22"/>
      <c r="AI1518" s="22"/>
      <c r="AJ1518" s="6"/>
      <c r="AK1518" s="7"/>
    </row>
    <row r="1519" spans="1:37" s="3" customFormat="1" x14ac:dyDescent="0.25">
      <c r="A1519" s="10"/>
      <c r="P1519" s="10"/>
      <c r="AH1519" s="22"/>
      <c r="AI1519" s="22"/>
      <c r="AJ1519" s="6"/>
      <c r="AK1519" s="7"/>
    </row>
    <row r="1520" spans="1:37" s="3" customFormat="1" x14ac:dyDescent="0.25">
      <c r="A1520" s="10"/>
      <c r="P1520" s="10"/>
      <c r="AH1520" s="22"/>
      <c r="AI1520" s="22"/>
      <c r="AJ1520" s="6"/>
      <c r="AK1520" s="7"/>
    </row>
    <row r="1521" spans="1:37" s="3" customFormat="1" x14ac:dyDescent="0.25">
      <c r="A1521" s="10"/>
      <c r="P1521" s="10"/>
      <c r="AH1521" s="22"/>
      <c r="AI1521" s="22"/>
      <c r="AJ1521" s="6"/>
      <c r="AK1521" s="7"/>
    </row>
    <row r="1522" spans="1:37" s="3" customFormat="1" x14ac:dyDescent="0.25">
      <c r="A1522" s="10"/>
      <c r="P1522" s="10"/>
      <c r="AH1522" s="22"/>
      <c r="AI1522" s="22"/>
      <c r="AJ1522" s="6"/>
      <c r="AK1522" s="7"/>
    </row>
    <row r="1523" spans="1:37" s="3" customFormat="1" x14ac:dyDescent="0.25">
      <c r="A1523" s="10"/>
      <c r="P1523" s="10"/>
      <c r="AH1523" s="22"/>
      <c r="AI1523" s="22"/>
      <c r="AJ1523" s="6"/>
      <c r="AK1523" s="7"/>
    </row>
    <row r="1524" spans="1:37" s="3" customFormat="1" x14ac:dyDescent="0.25">
      <c r="A1524" s="10"/>
      <c r="P1524" s="10"/>
      <c r="AH1524" s="22"/>
      <c r="AI1524" s="22"/>
      <c r="AJ1524" s="6"/>
      <c r="AK1524" s="7"/>
    </row>
    <row r="1525" spans="1:37" s="3" customFormat="1" x14ac:dyDescent="0.25">
      <c r="A1525" s="10"/>
      <c r="P1525" s="10"/>
      <c r="AH1525" s="22"/>
      <c r="AI1525" s="22"/>
      <c r="AJ1525" s="6"/>
      <c r="AK1525" s="7"/>
    </row>
    <row r="1526" spans="1:37" s="3" customFormat="1" x14ac:dyDescent="0.25">
      <c r="A1526" s="10"/>
      <c r="P1526" s="10"/>
      <c r="AH1526" s="22"/>
      <c r="AI1526" s="22"/>
      <c r="AJ1526" s="6"/>
      <c r="AK1526" s="7"/>
    </row>
    <row r="1527" spans="1:37" s="3" customFormat="1" x14ac:dyDescent="0.25">
      <c r="A1527" s="10"/>
      <c r="P1527" s="10"/>
      <c r="AH1527" s="22"/>
      <c r="AI1527" s="22"/>
      <c r="AJ1527" s="6"/>
      <c r="AK1527" s="7"/>
    </row>
    <row r="1528" spans="1:37" s="3" customFormat="1" x14ac:dyDescent="0.25">
      <c r="A1528" s="10"/>
      <c r="P1528" s="10"/>
      <c r="AH1528" s="22"/>
      <c r="AI1528" s="22"/>
      <c r="AJ1528" s="6"/>
      <c r="AK1528" s="7"/>
    </row>
    <row r="1529" spans="1:37" s="3" customFormat="1" x14ac:dyDescent="0.25">
      <c r="A1529" s="10"/>
      <c r="P1529" s="10"/>
      <c r="AH1529" s="22"/>
      <c r="AI1529" s="22"/>
      <c r="AJ1529" s="6"/>
      <c r="AK1529" s="7"/>
    </row>
    <row r="1530" spans="1:37" s="3" customFormat="1" x14ac:dyDescent="0.25">
      <c r="A1530" s="10"/>
      <c r="P1530" s="10"/>
      <c r="AH1530" s="22"/>
      <c r="AI1530" s="22"/>
      <c r="AJ1530" s="6"/>
      <c r="AK1530" s="7"/>
    </row>
    <row r="1531" spans="1:37" s="3" customFormat="1" x14ac:dyDescent="0.25">
      <c r="A1531" s="10"/>
      <c r="P1531" s="10"/>
      <c r="AH1531" s="22"/>
      <c r="AI1531" s="22"/>
      <c r="AJ1531" s="6"/>
      <c r="AK1531" s="7"/>
    </row>
    <row r="1532" spans="1:37" s="3" customFormat="1" x14ac:dyDescent="0.25">
      <c r="A1532" s="10"/>
      <c r="P1532" s="10"/>
      <c r="AH1532" s="22"/>
      <c r="AI1532" s="22"/>
      <c r="AJ1532" s="6"/>
      <c r="AK1532" s="7"/>
    </row>
    <row r="1533" spans="1:37" s="3" customFormat="1" x14ac:dyDescent="0.25">
      <c r="A1533" s="10"/>
      <c r="P1533" s="10"/>
      <c r="AH1533" s="22"/>
      <c r="AI1533" s="22"/>
      <c r="AJ1533" s="6"/>
      <c r="AK1533" s="7"/>
    </row>
    <row r="1534" spans="1:37" s="3" customFormat="1" x14ac:dyDescent="0.25">
      <c r="A1534" s="10"/>
      <c r="P1534" s="10"/>
      <c r="AH1534" s="22"/>
      <c r="AI1534" s="22"/>
      <c r="AJ1534" s="6"/>
      <c r="AK1534" s="7"/>
    </row>
    <row r="1535" spans="1:37" s="3" customFormat="1" x14ac:dyDescent="0.25">
      <c r="A1535" s="10"/>
      <c r="P1535" s="10"/>
      <c r="AH1535" s="22"/>
      <c r="AI1535" s="22"/>
      <c r="AJ1535" s="6"/>
      <c r="AK1535" s="7"/>
    </row>
    <row r="1536" spans="1:37" s="3" customFormat="1" x14ac:dyDescent="0.25">
      <c r="A1536" s="10"/>
      <c r="P1536" s="10"/>
      <c r="AH1536" s="22"/>
      <c r="AI1536" s="22"/>
      <c r="AJ1536" s="6"/>
      <c r="AK1536" s="7"/>
    </row>
    <row r="1537" spans="1:37" s="3" customFormat="1" x14ac:dyDescent="0.25">
      <c r="A1537" s="10"/>
      <c r="P1537" s="10"/>
      <c r="AH1537" s="22"/>
      <c r="AI1537" s="22"/>
      <c r="AJ1537" s="6"/>
      <c r="AK1537" s="7"/>
    </row>
    <row r="1538" spans="1:37" s="3" customFormat="1" x14ac:dyDescent="0.25">
      <c r="A1538" s="10"/>
      <c r="P1538" s="10"/>
      <c r="AH1538" s="22"/>
      <c r="AI1538" s="22"/>
      <c r="AJ1538" s="6"/>
      <c r="AK1538" s="7"/>
    </row>
    <row r="1539" spans="1:37" s="3" customFormat="1" x14ac:dyDescent="0.25">
      <c r="A1539" s="10"/>
      <c r="P1539" s="10"/>
      <c r="AH1539" s="22"/>
      <c r="AI1539" s="22"/>
      <c r="AJ1539" s="6"/>
      <c r="AK1539" s="7"/>
    </row>
    <row r="1540" spans="1:37" s="3" customFormat="1" x14ac:dyDescent="0.25">
      <c r="A1540" s="10"/>
      <c r="P1540" s="10"/>
      <c r="AH1540" s="22"/>
      <c r="AI1540" s="22"/>
      <c r="AJ1540" s="6"/>
      <c r="AK1540" s="7"/>
    </row>
    <row r="1541" spans="1:37" s="3" customFormat="1" x14ac:dyDescent="0.25">
      <c r="A1541" s="10"/>
      <c r="P1541" s="10"/>
      <c r="AH1541" s="22"/>
      <c r="AI1541" s="22"/>
      <c r="AJ1541" s="6"/>
      <c r="AK1541" s="7"/>
    </row>
    <row r="1542" spans="1:37" s="3" customFormat="1" x14ac:dyDescent="0.25">
      <c r="A1542" s="10"/>
      <c r="P1542" s="10"/>
      <c r="AH1542" s="22"/>
      <c r="AI1542" s="22"/>
      <c r="AJ1542" s="6"/>
      <c r="AK1542" s="7"/>
    </row>
    <row r="1543" spans="1:37" s="3" customFormat="1" x14ac:dyDescent="0.25">
      <c r="A1543" s="10"/>
      <c r="P1543" s="10"/>
      <c r="AH1543" s="22"/>
      <c r="AI1543" s="22"/>
      <c r="AJ1543" s="6"/>
      <c r="AK1543" s="7"/>
    </row>
    <row r="1544" spans="1:37" s="3" customFormat="1" x14ac:dyDescent="0.25">
      <c r="A1544" s="10"/>
      <c r="P1544" s="10"/>
      <c r="AH1544" s="22"/>
      <c r="AI1544" s="22"/>
      <c r="AJ1544" s="6"/>
      <c r="AK1544" s="7"/>
    </row>
    <row r="1545" spans="1:37" s="3" customFormat="1" x14ac:dyDescent="0.25">
      <c r="A1545" s="10"/>
      <c r="P1545" s="10"/>
      <c r="AH1545" s="22"/>
      <c r="AI1545" s="22"/>
      <c r="AJ1545" s="6"/>
      <c r="AK1545" s="7"/>
    </row>
    <row r="1546" spans="1:37" s="3" customFormat="1" x14ac:dyDescent="0.25">
      <c r="A1546" s="10"/>
      <c r="P1546" s="10"/>
      <c r="AH1546" s="22"/>
      <c r="AI1546" s="22"/>
      <c r="AJ1546" s="6"/>
      <c r="AK1546" s="7"/>
    </row>
    <row r="1547" spans="1:37" s="3" customFormat="1" x14ac:dyDescent="0.25">
      <c r="A1547" s="10"/>
      <c r="P1547" s="10"/>
      <c r="AH1547" s="22"/>
      <c r="AI1547" s="22"/>
      <c r="AJ1547" s="6"/>
      <c r="AK1547" s="7"/>
    </row>
    <row r="1548" spans="1:37" s="3" customFormat="1" x14ac:dyDescent="0.25">
      <c r="A1548" s="10"/>
      <c r="P1548" s="10"/>
      <c r="AH1548" s="22"/>
      <c r="AI1548" s="22"/>
      <c r="AJ1548" s="6"/>
      <c r="AK1548" s="7"/>
    </row>
    <row r="1549" spans="1:37" s="3" customFormat="1" x14ac:dyDescent="0.25">
      <c r="A1549" s="10"/>
      <c r="P1549" s="10"/>
      <c r="AH1549" s="22"/>
      <c r="AI1549" s="22"/>
      <c r="AJ1549" s="6"/>
      <c r="AK1549" s="7"/>
    </row>
    <row r="1550" spans="1:37" s="3" customFormat="1" x14ac:dyDescent="0.25">
      <c r="A1550" s="10"/>
      <c r="P1550" s="10"/>
      <c r="AH1550" s="22"/>
      <c r="AI1550" s="22"/>
      <c r="AJ1550" s="6"/>
      <c r="AK1550" s="7"/>
    </row>
    <row r="1551" spans="1:37" s="3" customFormat="1" x14ac:dyDescent="0.25">
      <c r="A1551" s="10"/>
      <c r="P1551" s="10"/>
      <c r="AH1551" s="22"/>
      <c r="AI1551" s="22"/>
      <c r="AJ1551" s="6"/>
      <c r="AK1551" s="7"/>
    </row>
    <row r="1552" spans="1:37" s="3" customFormat="1" x14ac:dyDescent="0.25">
      <c r="A1552" s="10"/>
      <c r="P1552" s="10"/>
      <c r="AH1552" s="22"/>
      <c r="AI1552" s="22"/>
      <c r="AJ1552" s="6"/>
      <c r="AK1552" s="7"/>
    </row>
    <row r="1553" spans="1:37" s="3" customFormat="1" x14ac:dyDescent="0.25">
      <c r="A1553" s="10"/>
      <c r="P1553" s="10"/>
      <c r="AH1553" s="22"/>
      <c r="AI1553" s="22"/>
      <c r="AJ1553" s="6"/>
      <c r="AK1553" s="7"/>
    </row>
    <row r="1554" spans="1:37" s="3" customFormat="1" x14ac:dyDescent="0.25">
      <c r="A1554" s="10"/>
      <c r="P1554" s="10"/>
      <c r="AH1554" s="22"/>
      <c r="AI1554" s="22"/>
      <c r="AJ1554" s="6"/>
      <c r="AK1554" s="7"/>
    </row>
    <row r="1555" spans="1:37" s="3" customFormat="1" x14ac:dyDescent="0.25">
      <c r="A1555" s="10"/>
      <c r="P1555" s="10"/>
      <c r="AH1555" s="22"/>
      <c r="AI1555" s="22"/>
      <c r="AJ1555" s="6"/>
      <c r="AK1555" s="7"/>
    </row>
    <row r="1556" spans="1:37" s="3" customFormat="1" x14ac:dyDescent="0.25">
      <c r="A1556" s="10"/>
      <c r="P1556" s="10"/>
      <c r="AH1556" s="22"/>
      <c r="AI1556" s="22"/>
      <c r="AJ1556" s="6"/>
      <c r="AK1556" s="7"/>
    </row>
    <row r="1557" spans="1:37" s="3" customFormat="1" x14ac:dyDescent="0.25">
      <c r="A1557" s="10"/>
      <c r="P1557" s="10"/>
      <c r="AH1557" s="22"/>
      <c r="AI1557" s="22"/>
      <c r="AJ1557" s="6"/>
      <c r="AK1557" s="7"/>
    </row>
    <row r="1558" spans="1:37" s="3" customFormat="1" x14ac:dyDescent="0.25">
      <c r="A1558" s="10"/>
      <c r="P1558" s="10"/>
      <c r="AH1558" s="22"/>
      <c r="AI1558" s="22"/>
      <c r="AJ1558" s="6"/>
      <c r="AK1558" s="7"/>
    </row>
    <row r="1559" spans="1:37" s="3" customFormat="1" x14ac:dyDescent="0.25">
      <c r="A1559" s="10"/>
      <c r="P1559" s="10"/>
      <c r="AH1559" s="22"/>
      <c r="AI1559" s="22"/>
      <c r="AJ1559" s="6"/>
      <c r="AK1559" s="7"/>
    </row>
    <row r="1560" spans="1:37" s="3" customFormat="1" x14ac:dyDescent="0.25">
      <c r="A1560" s="10"/>
      <c r="P1560" s="10"/>
      <c r="AH1560" s="22"/>
      <c r="AI1560" s="22"/>
      <c r="AJ1560" s="6"/>
      <c r="AK1560" s="7"/>
    </row>
    <row r="1561" spans="1:37" s="3" customFormat="1" x14ac:dyDescent="0.25">
      <c r="A1561" s="10"/>
      <c r="P1561" s="10"/>
      <c r="AH1561" s="22"/>
      <c r="AI1561" s="22"/>
      <c r="AJ1561" s="6"/>
      <c r="AK1561" s="7"/>
    </row>
    <row r="1562" spans="1:37" s="3" customFormat="1" x14ac:dyDescent="0.25">
      <c r="A1562" s="10"/>
      <c r="P1562" s="10"/>
      <c r="AH1562" s="22"/>
      <c r="AI1562" s="22"/>
      <c r="AJ1562" s="6"/>
      <c r="AK1562" s="7"/>
    </row>
    <row r="1563" spans="1:37" s="3" customFormat="1" x14ac:dyDescent="0.25">
      <c r="A1563" s="10"/>
      <c r="P1563" s="10"/>
      <c r="AH1563" s="22"/>
      <c r="AI1563" s="22"/>
      <c r="AJ1563" s="6"/>
      <c r="AK1563" s="7"/>
    </row>
    <row r="1564" spans="1:37" s="3" customFormat="1" x14ac:dyDescent="0.25">
      <c r="A1564" s="10"/>
      <c r="P1564" s="10"/>
      <c r="AH1564" s="22"/>
      <c r="AI1564" s="22"/>
      <c r="AJ1564" s="6"/>
      <c r="AK1564" s="7"/>
    </row>
    <row r="1565" spans="1:37" s="3" customFormat="1" x14ac:dyDescent="0.25">
      <c r="A1565" s="10"/>
      <c r="P1565" s="10"/>
      <c r="AH1565" s="22"/>
      <c r="AI1565" s="22"/>
      <c r="AJ1565" s="6"/>
      <c r="AK1565" s="7"/>
    </row>
    <row r="1566" spans="1:37" s="3" customFormat="1" x14ac:dyDescent="0.25">
      <c r="A1566" s="10"/>
      <c r="P1566" s="10"/>
      <c r="AH1566" s="22"/>
      <c r="AI1566" s="22"/>
      <c r="AJ1566" s="6"/>
      <c r="AK1566" s="7"/>
    </row>
    <row r="1567" spans="1:37" s="3" customFormat="1" x14ac:dyDescent="0.25">
      <c r="A1567" s="10"/>
      <c r="P1567" s="10"/>
      <c r="AH1567" s="22"/>
      <c r="AI1567" s="22"/>
      <c r="AJ1567" s="6"/>
      <c r="AK1567" s="7"/>
    </row>
    <row r="1568" spans="1:37" s="3" customFormat="1" x14ac:dyDescent="0.25">
      <c r="A1568" s="10"/>
      <c r="P1568" s="10"/>
      <c r="AH1568" s="22"/>
      <c r="AI1568" s="22"/>
      <c r="AJ1568" s="6"/>
      <c r="AK1568" s="7"/>
    </row>
    <row r="1569" spans="1:37" s="3" customFormat="1" x14ac:dyDescent="0.25">
      <c r="A1569" s="10"/>
      <c r="P1569" s="10"/>
      <c r="AH1569" s="22"/>
      <c r="AI1569" s="22"/>
      <c r="AJ1569" s="6"/>
      <c r="AK1569" s="7"/>
    </row>
    <row r="1570" spans="1:37" s="3" customFormat="1" x14ac:dyDescent="0.25">
      <c r="A1570" s="10"/>
      <c r="P1570" s="10"/>
      <c r="AH1570" s="22"/>
      <c r="AI1570" s="22"/>
      <c r="AJ1570" s="6"/>
      <c r="AK1570" s="7"/>
    </row>
    <row r="1571" spans="1:37" s="3" customFormat="1" x14ac:dyDescent="0.25">
      <c r="A1571" s="10"/>
      <c r="P1571" s="10"/>
      <c r="AH1571" s="22"/>
      <c r="AI1571" s="22"/>
      <c r="AJ1571" s="6"/>
      <c r="AK1571" s="7"/>
    </row>
    <row r="1572" spans="1:37" s="3" customFormat="1" x14ac:dyDescent="0.25">
      <c r="A1572" s="10"/>
      <c r="P1572" s="10"/>
      <c r="AH1572" s="22"/>
      <c r="AI1572" s="22"/>
      <c r="AJ1572" s="6"/>
      <c r="AK1572" s="7"/>
    </row>
    <row r="1573" spans="1:37" s="3" customFormat="1" x14ac:dyDescent="0.25">
      <c r="A1573" s="10"/>
      <c r="P1573" s="10"/>
      <c r="AH1573" s="22"/>
      <c r="AI1573" s="22"/>
      <c r="AJ1573" s="6"/>
      <c r="AK1573" s="7"/>
    </row>
    <row r="1574" spans="1:37" s="3" customFormat="1" x14ac:dyDescent="0.25">
      <c r="A1574" s="10"/>
      <c r="P1574" s="10"/>
      <c r="AH1574" s="22"/>
      <c r="AI1574" s="22"/>
      <c r="AJ1574" s="6"/>
      <c r="AK1574" s="7"/>
    </row>
    <row r="1575" spans="1:37" s="3" customFormat="1" x14ac:dyDescent="0.25">
      <c r="A1575" s="10"/>
      <c r="P1575" s="10"/>
      <c r="AH1575" s="22"/>
      <c r="AI1575" s="22"/>
      <c r="AJ1575" s="6"/>
      <c r="AK1575" s="7"/>
    </row>
    <row r="1576" spans="1:37" s="3" customFormat="1" x14ac:dyDescent="0.25">
      <c r="A1576" s="10"/>
      <c r="P1576" s="10"/>
      <c r="AH1576" s="22"/>
      <c r="AI1576" s="22"/>
      <c r="AJ1576" s="6"/>
      <c r="AK1576" s="7"/>
    </row>
    <row r="1577" spans="1:37" s="3" customFormat="1" x14ac:dyDescent="0.25">
      <c r="A1577" s="10"/>
      <c r="P1577" s="10"/>
      <c r="AH1577" s="22"/>
      <c r="AI1577" s="22"/>
      <c r="AJ1577" s="6"/>
      <c r="AK1577" s="7"/>
    </row>
    <row r="1578" spans="1:37" s="3" customFormat="1" x14ac:dyDescent="0.25">
      <c r="A1578" s="10"/>
      <c r="P1578" s="10"/>
      <c r="AH1578" s="22"/>
      <c r="AI1578" s="22"/>
      <c r="AJ1578" s="6"/>
      <c r="AK1578" s="7"/>
    </row>
    <row r="1579" spans="1:37" s="3" customFormat="1" x14ac:dyDescent="0.25">
      <c r="A1579" s="10"/>
      <c r="P1579" s="10"/>
      <c r="AH1579" s="22"/>
      <c r="AI1579" s="22"/>
      <c r="AJ1579" s="6"/>
      <c r="AK1579" s="7"/>
    </row>
    <row r="1580" spans="1:37" s="3" customFormat="1" x14ac:dyDescent="0.25">
      <c r="A1580" s="10"/>
      <c r="P1580" s="10"/>
      <c r="AH1580" s="22"/>
      <c r="AI1580" s="22"/>
      <c r="AJ1580" s="6"/>
      <c r="AK1580" s="7"/>
    </row>
    <row r="1581" spans="1:37" s="3" customFormat="1" x14ac:dyDescent="0.25">
      <c r="A1581" s="10"/>
      <c r="P1581" s="10"/>
      <c r="AH1581" s="22"/>
      <c r="AI1581" s="22"/>
      <c r="AJ1581" s="6"/>
      <c r="AK1581" s="7"/>
    </row>
    <row r="1582" spans="1:37" s="3" customFormat="1" x14ac:dyDescent="0.25">
      <c r="A1582" s="10"/>
      <c r="P1582" s="10"/>
      <c r="AH1582" s="22"/>
      <c r="AI1582" s="22"/>
      <c r="AJ1582" s="6"/>
      <c r="AK1582" s="7"/>
    </row>
    <row r="1583" spans="1:37" s="3" customFormat="1" x14ac:dyDescent="0.25">
      <c r="A1583" s="10"/>
      <c r="P1583" s="10"/>
      <c r="AH1583" s="22"/>
      <c r="AI1583" s="22"/>
      <c r="AJ1583" s="6"/>
      <c r="AK1583" s="7"/>
    </row>
    <row r="1584" spans="1:37" s="3" customFormat="1" x14ac:dyDescent="0.25">
      <c r="A1584" s="10"/>
      <c r="P1584" s="10"/>
      <c r="AH1584" s="22"/>
      <c r="AI1584" s="22"/>
      <c r="AJ1584" s="6"/>
      <c r="AK1584" s="7"/>
    </row>
    <row r="1585" spans="1:37" s="3" customFormat="1" x14ac:dyDescent="0.25">
      <c r="A1585" s="10"/>
      <c r="P1585" s="10"/>
      <c r="AH1585" s="22"/>
      <c r="AI1585" s="22"/>
      <c r="AJ1585" s="6"/>
      <c r="AK1585" s="7"/>
    </row>
    <row r="1586" spans="1:37" s="3" customFormat="1" x14ac:dyDescent="0.25">
      <c r="A1586" s="10"/>
      <c r="P1586" s="10"/>
      <c r="AH1586" s="22"/>
      <c r="AI1586" s="22"/>
      <c r="AJ1586" s="6"/>
      <c r="AK1586" s="7"/>
    </row>
    <row r="1587" spans="1:37" s="3" customFormat="1" x14ac:dyDescent="0.25">
      <c r="A1587" s="10"/>
      <c r="P1587" s="10"/>
      <c r="AH1587" s="22"/>
      <c r="AI1587" s="22"/>
      <c r="AJ1587" s="6"/>
      <c r="AK1587" s="7"/>
    </row>
    <row r="1588" spans="1:37" s="3" customFormat="1" x14ac:dyDescent="0.25">
      <c r="A1588" s="10"/>
      <c r="P1588" s="10"/>
      <c r="AH1588" s="22"/>
      <c r="AI1588" s="22"/>
      <c r="AJ1588" s="6"/>
      <c r="AK1588" s="7"/>
    </row>
    <row r="1589" spans="1:37" s="3" customFormat="1" x14ac:dyDescent="0.25">
      <c r="A1589" s="10"/>
      <c r="P1589" s="10"/>
      <c r="AH1589" s="22"/>
      <c r="AI1589" s="22"/>
      <c r="AJ1589" s="6"/>
      <c r="AK1589" s="7"/>
    </row>
    <row r="1590" spans="1:37" s="3" customFormat="1" x14ac:dyDescent="0.25">
      <c r="A1590" s="10"/>
      <c r="P1590" s="10"/>
      <c r="AH1590" s="22"/>
      <c r="AI1590" s="22"/>
      <c r="AJ1590" s="6"/>
      <c r="AK1590" s="7"/>
    </row>
    <row r="1591" spans="1:37" s="3" customFormat="1" x14ac:dyDescent="0.25">
      <c r="A1591" s="10"/>
      <c r="P1591" s="10"/>
      <c r="AH1591" s="22"/>
      <c r="AI1591" s="22"/>
      <c r="AJ1591" s="6"/>
      <c r="AK1591" s="7"/>
    </row>
    <row r="1592" spans="1:37" s="3" customFormat="1" x14ac:dyDescent="0.25">
      <c r="A1592" s="10"/>
      <c r="P1592" s="10"/>
      <c r="AH1592" s="22"/>
      <c r="AI1592" s="22"/>
      <c r="AJ1592" s="6"/>
      <c r="AK1592" s="7"/>
    </row>
    <row r="1593" spans="1:37" s="3" customFormat="1" x14ac:dyDescent="0.25">
      <c r="A1593" s="10"/>
      <c r="P1593" s="10"/>
      <c r="AH1593" s="22"/>
      <c r="AI1593" s="22"/>
      <c r="AJ1593" s="6"/>
      <c r="AK1593" s="7"/>
    </row>
    <row r="1594" spans="1:37" s="3" customFormat="1" x14ac:dyDescent="0.25">
      <c r="A1594" s="10"/>
      <c r="P1594" s="10"/>
      <c r="AH1594" s="22"/>
      <c r="AI1594" s="22"/>
      <c r="AJ1594" s="6"/>
      <c r="AK1594" s="7"/>
    </row>
    <row r="1595" spans="1:37" s="3" customFormat="1" x14ac:dyDescent="0.25">
      <c r="A1595" s="10"/>
      <c r="P1595" s="10"/>
      <c r="AH1595" s="22"/>
      <c r="AI1595" s="22"/>
      <c r="AJ1595" s="6"/>
      <c r="AK1595" s="7"/>
    </row>
    <row r="1596" spans="1:37" s="3" customFormat="1" x14ac:dyDescent="0.25">
      <c r="A1596" s="10"/>
      <c r="P1596" s="10"/>
      <c r="AH1596" s="22"/>
      <c r="AI1596" s="22"/>
      <c r="AJ1596" s="6"/>
      <c r="AK1596" s="7"/>
    </row>
    <row r="1597" spans="1:37" s="3" customFormat="1" x14ac:dyDescent="0.25">
      <c r="A1597" s="10"/>
      <c r="P1597" s="10"/>
      <c r="AH1597" s="22"/>
      <c r="AI1597" s="22"/>
      <c r="AJ1597" s="6"/>
      <c r="AK1597" s="7"/>
    </row>
    <row r="1598" spans="1:37" s="3" customFormat="1" x14ac:dyDescent="0.25">
      <c r="A1598" s="10"/>
      <c r="P1598" s="10"/>
      <c r="AH1598" s="22"/>
      <c r="AI1598" s="22"/>
      <c r="AJ1598" s="6"/>
      <c r="AK1598" s="7"/>
    </row>
    <row r="1599" spans="1:37" s="3" customFormat="1" x14ac:dyDescent="0.25">
      <c r="A1599" s="10"/>
      <c r="P1599" s="10"/>
      <c r="AH1599" s="22"/>
      <c r="AI1599" s="22"/>
      <c r="AJ1599" s="6"/>
      <c r="AK1599" s="7"/>
    </row>
    <row r="1600" spans="1:37" s="3" customFormat="1" x14ac:dyDescent="0.25">
      <c r="A1600" s="10"/>
      <c r="P1600" s="10"/>
      <c r="AH1600" s="22"/>
      <c r="AI1600" s="22"/>
      <c r="AJ1600" s="6"/>
      <c r="AK1600" s="7"/>
    </row>
    <row r="1601" spans="1:37" s="3" customFormat="1" x14ac:dyDescent="0.25">
      <c r="A1601" s="10"/>
      <c r="P1601" s="10"/>
      <c r="AH1601" s="22"/>
      <c r="AI1601" s="22"/>
      <c r="AJ1601" s="6"/>
      <c r="AK1601" s="7"/>
    </row>
    <row r="1602" spans="1:37" s="3" customFormat="1" x14ac:dyDescent="0.25">
      <c r="A1602" s="10"/>
      <c r="P1602" s="10"/>
      <c r="AH1602" s="22"/>
      <c r="AI1602" s="22"/>
      <c r="AJ1602" s="6"/>
      <c r="AK1602" s="7"/>
    </row>
    <row r="1603" spans="1:37" s="3" customFormat="1" x14ac:dyDescent="0.25">
      <c r="A1603" s="10"/>
      <c r="P1603" s="10"/>
      <c r="AH1603" s="22"/>
      <c r="AI1603" s="22"/>
      <c r="AJ1603" s="6"/>
      <c r="AK1603" s="7"/>
    </row>
    <row r="1604" spans="1:37" s="3" customFormat="1" x14ac:dyDescent="0.25">
      <c r="A1604" s="10"/>
      <c r="P1604" s="10"/>
      <c r="AH1604" s="22"/>
      <c r="AI1604" s="22"/>
      <c r="AJ1604" s="6"/>
      <c r="AK1604" s="7"/>
    </row>
    <row r="1605" spans="1:37" s="3" customFormat="1" x14ac:dyDescent="0.25">
      <c r="A1605" s="10"/>
      <c r="P1605" s="10"/>
      <c r="AH1605" s="22"/>
      <c r="AI1605" s="22"/>
      <c r="AJ1605" s="6"/>
      <c r="AK1605" s="7"/>
    </row>
    <row r="1606" spans="1:37" s="3" customFormat="1" x14ac:dyDescent="0.25">
      <c r="A1606" s="10"/>
      <c r="P1606" s="10"/>
      <c r="AH1606" s="22"/>
      <c r="AI1606" s="22"/>
      <c r="AJ1606" s="6"/>
      <c r="AK1606" s="7"/>
    </row>
    <row r="1607" spans="1:37" s="3" customFormat="1" x14ac:dyDescent="0.25">
      <c r="A1607" s="10"/>
      <c r="P1607" s="10"/>
      <c r="AH1607" s="22"/>
      <c r="AI1607" s="22"/>
      <c r="AJ1607" s="6"/>
      <c r="AK1607" s="7"/>
    </row>
    <row r="1608" spans="1:37" s="3" customFormat="1" x14ac:dyDescent="0.25">
      <c r="A1608" s="10"/>
      <c r="P1608" s="10"/>
      <c r="AH1608" s="22"/>
      <c r="AI1608" s="22"/>
      <c r="AJ1608" s="6"/>
      <c r="AK1608" s="7"/>
    </row>
    <row r="1609" spans="1:37" s="3" customFormat="1" x14ac:dyDescent="0.25">
      <c r="A1609" s="10"/>
      <c r="P1609" s="10"/>
      <c r="AH1609" s="22"/>
      <c r="AI1609" s="22"/>
      <c r="AJ1609" s="6"/>
      <c r="AK1609" s="7"/>
    </row>
    <row r="1610" spans="1:37" s="3" customFormat="1" x14ac:dyDescent="0.25">
      <c r="A1610" s="10"/>
      <c r="P1610" s="10"/>
      <c r="AH1610" s="22"/>
      <c r="AI1610" s="22"/>
      <c r="AJ1610" s="6"/>
      <c r="AK1610" s="7"/>
    </row>
    <row r="1611" spans="1:37" s="3" customFormat="1" x14ac:dyDescent="0.25">
      <c r="A1611" s="10"/>
      <c r="P1611" s="10"/>
      <c r="AH1611" s="22"/>
      <c r="AI1611" s="22"/>
      <c r="AJ1611" s="6"/>
      <c r="AK1611" s="7"/>
    </row>
    <row r="1612" spans="1:37" s="3" customFormat="1" x14ac:dyDescent="0.25">
      <c r="A1612" s="10"/>
      <c r="P1612" s="10"/>
      <c r="AH1612" s="22"/>
      <c r="AI1612" s="22"/>
      <c r="AJ1612" s="6"/>
      <c r="AK1612" s="7"/>
    </row>
    <row r="1613" spans="1:37" s="3" customFormat="1" x14ac:dyDescent="0.25">
      <c r="A1613" s="10"/>
      <c r="P1613" s="10"/>
      <c r="AH1613" s="22"/>
      <c r="AI1613" s="22"/>
      <c r="AJ1613" s="6"/>
      <c r="AK1613" s="7"/>
    </row>
    <row r="1614" spans="1:37" s="3" customFormat="1" x14ac:dyDescent="0.25">
      <c r="A1614" s="10"/>
      <c r="P1614" s="10"/>
      <c r="AH1614" s="22"/>
      <c r="AI1614" s="22"/>
      <c r="AJ1614" s="6"/>
      <c r="AK1614" s="7"/>
    </row>
    <row r="1615" spans="1:37" s="3" customFormat="1" x14ac:dyDescent="0.25">
      <c r="A1615" s="10"/>
      <c r="P1615" s="10"/>
      <c r="AH1615" s="22"/>
      <c r="AI1615" s="22"/>
      <c r="AJ1615" s="6"/>
      <c r="AK1615" s="7"/>
    </row>
    <row r="1616" spans="1:37" s="3" customFormat="1" x14ac:dyDescent="0.25">
      <c r="A1616" s="10"/>
      <c r="P1616" s="10"/>
      <c r="AH1616" s="22"/>
      <c r="AI1616" s="22"/>
      <c r="AJ1616" s="6"/>
      <c r="AK1616" s="7"/>
    </row>
    <row r="1617" spans="1:37" s="3" customFormat="1" x14ac:dyDescent="0.25">
      <c r="A1617" s="10"/>
      <c r="P1617" s="10"/>
      <c r="AH1617" s="22"/>
      <c r="AI1617" s="22"/>
      <c r="AJ1617" s="6"/>
      <c r="AK1617" s="7"/>
    </row>
    <row r="1618" spans="1:37" s="3" customFormat="1" x14ac:dyDescent="0.25">
      <c r="A1618" s="10"/>
      <c r="P1618" s="10"/>
      <c r="AH1618" s="22"/>
      <c r="AI1618" s="22"/>
      <c r="AJ1618" s="6"/>
      <c r="AK1618" s="7"/>
    </row>
    <row r="1619" spans="1:37" s="3" customFormat="1" x14ac:dyDescent="0.25">
      <c r="A1619" s="10"/>
      <c r="P1619" s="10"/>
      <c r="AH1619" s="22"/>
      <c r="AI1619" s="22"/>
      <c r="AJ1619" s="6"/>
      <c r="AK1619" s="7"/>
    </row>
    <row r="1620" spans="1:37" s="3" customFormat="1" x14ac:dyDescent="0.25">
      <c r="A1620" s="10"/>
      <c r="P1620" s="10"/>
      <c r="AH1620" s="22"/>
      <c r="AI1620" s="22"/>
      <c r="AJ1620" s="6"/>
      <c r="AK1620" s="7"/>
    </row>
    <row r="1621" spans="1:37" s="3" customFormat="1" x14ac:dyDescent="0.25">
      <c r="A1621" s="10"/>
      <c r="P1621" s="10"/>
      <c r="AH1621" s="22"/>
      <c r="AI1621" s="22"/>
      <c r="AJ1621" s="6"/>
      <c r="AK1621" s="7"/>
    </row>
    <row r="1622" spans="1:37" s="3" customFormat="1" x14ac:dyDescent="0.25">
      <c r="A1622" s="10"/>
      <c r="P1622" s="10"/>
      <c r="AH1622" s="22"/>
      <c r="AI1622" s="22"/>
      <c r="AJ1622" s="6"/>
      <c r="AK1622" s="7"/>
    </row>
    <row r="1623" spans="1:37" s="3" customFormat="1" x14ac:dyDescent="0.25">
      <c r="A1623" s="10"/>
      <c r="P1623" s="10"/>
      <c r="AH1623" s="22"/>
      <c r="AI1623" s="22"/>
      <c r="AJ1623" s="6"/>
      <c r="AK1623" s="7"/>
    </row>
    <row r="1624" spans="1:37" s="3" customFormat="1" x14ac:dyDescent="0.25">
      <c r="A1624" s="10"/>
      <c r="P1624" s="10"/>
      <c r="AH1624" s="22"/>
      <c r="AI1624" s="22"/>
      <c r="AJ1624" s="6"/>
      <c r="AK1624" s="7"/>
    </row>
    <row r="1625" spans="1:37" s="3" customFormat="1" x14ac:dyDescent="0.25">
      <c r="A1625" s="10"/>
      <c r="P1625" s="10"/>
      <c r="AH1625" s="22"/>
      <c r="AI1625" s="22"/>
      <c r="AJ1625" s="6"/>
      <c r="AK1625" s="7"/>
    </row>
    <row r="1626" spans="1:37" s="3" customFormat="1" x14ac:dyDescent="0.25">
      <c r="A1626" s="10"/>
      <c r="P1626" s="10"/>
      <c r="AH1626" s="22"/>
      <c r="AI1626" s="22"/>
      <c r="AJ1626" s="6"/>
      <c r="AK1626" s="7"/>
    </row>
    <row r="1627" spans="1:37" s="3" customFormat="1" x14ac:dyDescent="0.25">
      <c r="A1627" s="10"/>
      <c r="P1627" s="10"/>
      <c r="AH1627" s="22"/>
      <c r="AI1627" s="22"/>
      <c r="AJ1627" s="6"/>
      <c r="AK1627" s="7"/>
    </row>
    <row r="1628" spans="1:37" s="3" customFormat="1" x14ac:dyDescent="0.25">
      <c r="A1628" s="10"/>
      <c r="P1628" s="10"/>
      <c r="AH1628" s="22"/>
      <c r="AI1628" s="22"/>
      <c r="AJ1628" s="6"/>
      <c r="AK1628" s="7"/>
    </row>
    <row r="1629" spans="1:37" s="3" customFormat="1" x14ac:dyDescent="0.25">
      <c r="A1629" s="10"/>
      <c r="P1629" s="10"/>
      <c r="AH1629" s="22"/>
      <c r="AI1629" s="22"/>
      <c r="AJ1629" s="6"/>
      <c r="AK1629" s="7"/>
    </row>
    <row r="1630" spans="1:37" s="3" customFormat="1" x14ac:dyDescent="0.25">
      <c r="A1630" s="10"/>
      <c r="P1630" s="10"/>
      <c r="AH1630" s="22"/>
      <c r="AI1630" s="22"/>
      <c r="AJ1630" s="6"/>
      <c r="AK1630" s="7"/>
    </row>
    <row r="1631" spans="1:37" s="3" customFormat="1" x14ac:dyDescent="0.25">
      <c r="A1631" s="10"/>
      <c r="P1631" s="10"/>
      <c r="AH1631" s="22"/>
      <c r="AI1631" s="22"/>
      <c r="AJ1631" s="6"/>
      <c r="AK1631" s="7"/>
    </row>
    <row r="1632" spans="1:37" s="3" customFormat="1" x14ac:dyDescent="0.25">
      <c r="A1632" s="10"/>
      <c r="P1632" s="10"/>
      <c r="AH1632" s="22"/>
      <c r="AI1632" s="22"/>
      <c r="AJ1632" s="6"/>
      <c r="AK1632" s="7"/>
    </row>
    <row r="1633" spans="1:37" s="3" customFormat="1" x14ac:dyDescent="0.25">
      <c r="A1633" s="10"/>
      <c r="P1633" s="10"/>
      <c r="AH1633" s="22"/>
      <c r="AI1633" s="22"/>
      <c r="AJ1633" s="6"/>
      <c r="AK1633" s="7"/>
    </row>
    <row r="1634" spans="1:37" s="3" customFormat="1" x14ac:dyDescent="0.25">
      <c r="A1634" s="10"/>
      <c r="P1634" s="10"/>
      <c r="AH1634" s="22"/>
      <c r="AI1634" s="22"/>
      <c r="AJ1634" s="6"/>
      <c r="AK1634" s="7"/>
    </row>
    <row r="1635" spans="1:37" s="3" customFormat="1" x14ac:dyDescent="0.25">
      <c r="A1635" s="10"/>
      <c r="P1635" s="10"/>
      <c r="AH1635" s="22"/>
      <c r="AI1635" s="22"/>
      <c r="AJ1635" s="6"/>
      <c r="AK1635" s="7"/>
    </row>
    <row r="1636" spans="1:37" s="3" customFormat="1" x14ac:dyDescent="0.25">
      <c r="A1636" s="10"/>
      <c r="P1636" s="10"/>
      <c r="AH1636" s="22"/>
      <c r="AI1636" s="22"/>
      <c r="AJ1636" s="6"/>
      <c r="AK1636" s="7"/>
    </row>
    <row r="1637" spans="1:37" s="3" customFormat="1" x14ac:dyDescent="0.25">
      <c r="A1637" s="10"/>
      <c r="P1637" s="10"/>
      <c r="AH1637" s="22"/>
      <c r="AI1637" s="22"/>
      <c r="AJ1637" s="6"/>
      <c r="AK1637" s="7"/>
    </row>
    <row r="1638" spans="1:37" s="3" customFormat="1" x14ac:dyDescent="0.25">
      <c r="A1638" s="10"/>
      <c r="P1638" s="10"/>
      <c r="AH1638" s="22"/>
      <c r="AI1638" s="22"/>
      <c r="AJ1638" s="6"/>
      <c r="AK1638" s="7"/>
    </row>
    <row r="1639" spans="1:37" s="3" customFormat="1" x14ac:dyDescent="0.25">
      <c r="A1639" s="10"/>
      <c r="P1639" s="10"/>
      <c r="AH1639" s="22"/>
      <c r="AI1639" s="22"/>
      <c r="AJ1639" s="6"/>
      <c r="AK1639" s="7"/>
    </row>
    <row r="1640" spans="1:37" s="3" customFormat="1" x14ac:dyDescent="0.25">
      <c r="A1640" s="10"/>
      <c r="P1640" s="10"/>
      <c r="AH1640" s="22"/>
      <c r="AI1640" s="22"/>
      <c r="AJ1640" s="6"/>
      <c r="AK1640" s="7"/>
    </row>
    <row r="1641" spans="1:37" s="3" customFormat="1" x14ac:dyDescent="0.25">
      <c r="A1641" s="10"/>
      <c r="P1641" s="10"/>
      <c r="AH1641" s="22"/>
      <c r="AI1641" s="22"/>
      <c r="AJ1641" s="6"/>
      <c r="AK1641" s="7"/>
    </row>
    <row r="1642" spans="1:37" s="3" customFormat="1" x14ac:dyDescent="0.25">
      <c r="A1642" s="10"/>
      <c r="P1642" s="10"/>
      <c r="AH1642" s="22"/>
      <c r="AI1642" s="22"/>
      <c r="AJ1642" s="6"/>
      <c r="AK1642" s="7"/>
    </row>
    <row r="1643" spans="1:37" s="3" customFormat="1" x14ac:dyDescent="0.25">
      <c r="A1643" s="10"/>
      <c r="P1643" s="10"/>
      <c r="AH1643" s="22"/>
      <c r="AI1643" s="22"/>
      <c r="AJ1643" s="6"/>
      <c r="AK1643" s="7"/>
    </row>
    <row r="1644" spans="1:37" s="3" customFormat="1" x14ac:dyDescent="0.25">
      <c r="A1644" s="10"/>
      <c r="P1644" s="10"/>
      <c r="AH1644" s="22"/>
      <c r="AI1644" s="22"/>
      <c r="AJ1644" s="6"/>
      <c r="AK1644" s="7"/>
    </row>
    <row r="1645" spans="1:37" s="3" customFormat="1" x14ac:dyDescent="0.25">
      <c r="A1645" s="10"/>
      <c r="P1645" s="10"/>
      <c r="AH1645" s="22"/>
      <c r="AI1645" s="22"/>
      <c r="AJ1645" s="6"/>
      <c r="AK1645" s="7"/>
    </row>
    <row r="1646" spans="1:37" s="3" customFormat="1" x14ac:dyDescent="0.25">
      <c r="A1646" s="10"/>
      <c r="P1646" s="10"/>
      <c r="AH1646" s="22"/>
      <c r="AI1646" s="22"/>
      <c r="AJ1646" s="6"/>
      <c r="AK1646" s="7"/>
    </row>
    <row r="1647" spans="1:37" s="3" customFormat="1" x14ac:dyDescent="0.25">
      <c r="A1647" s="10"/>
      <c r="P1647" s="10"/>
      <c r="AH1647" s="22"/>
      <c r="AI1647" s="22"/>
      <c r="AJ1647" s="6"/>
      <c r="AK1647" s="7"/>
    </row>
    <row r="1648" spans="1:37" s="3" customFormat="1" x14ac:dyDescent="0.25">
      <c r="A1648" s="10"/>
      <c r="P1648" s="10"/>
      <c r="AH1648" s="22"/>
      <c r="AI1648" s="22"/>
      <c r="AJ1648" s="6"/>
      <c r="AK1648" s="7"/>
    </row>
    <row r="1649" spans="1:37" s="3" customFormat="1" x14ac:dyDescent="0.25">
      <c r="A1649" s="10"/>
      <c r="P1649" s="10"/>
      <c r="AH1649" s="22"/>
      <c r="AI1649" s="22"/>
      <c r="AJ1649" s="6"/>
      <c r="AK1649" s="7"/>
    </row>
    <row r="1650" spans="1:37" s="3" customFormat="1" x14ac:dyDescent="0.25">
      <c r="A1650" s="10"/>
      <c r="P1650" s="10"/>
      <c r="AH1650" s="22"/>
      <c r="AI1650" s="22"/>
      <c r="AJ1650" s="6"/>
      <c r="AK1650" s="7"/>
    </row>
    <row r="1651" spans="1:37" s="3" customFormat="1" x14ac:dyDescent="0.25">
      <c r="A1651" s="10"/>
      <c r="P1651" s="10"/>
      <c r="AH1651" s="22"/>
      <c r="AI1651" s="22"/>
      <c r="AJ1651" s="6"/>
      <c r="AK1651" s="7"/>
    </row>
    <row r="1652" spans="1:37" s="3" customFormat="1" x14ac:dyDescent="0.25">
      <c r="A1652" s="10"/>
      <c r="P1652" s="10"/>
      <c r="AH1652" s="22"/>
      <c r="AI1652" s="22"/>
      <c r="AJ1652" s="6"/>
      <c r="AK1652" s="7"/>
    </row>
    <row r="1653" spans="1:37" s="3" customFormat="1" x14ac:dyDescent="0.25">
      <c r="A1653" s="10"/>
      <c r="P1653" s="10"/>
      <c r="AH1653" s="22"/>
      <c r="AI1653" s="22"/>
      <c r="AJ1653" s="6"/>
      <c r="AK1653" s="7"/>
    </row>
    <row r="1654" spans="1:37" s="3" customFormat="1" x14ac:dyDescent="0.25">
      <c r="A1654" s="10"/>
      <c r="P1654" s="10"/>
      <c r="AH1654" s="22"/>
      <c r="AI1654" s="22"/>
      <c r="AJ1654" s="6"/>
      <c r="AK1654" s="7"/>
    </row>
    <row r="1655" spans="1:37" s="3" customFormat="1" x14ac:dyDescent="0.25">
      <c r="A1655" s="10"/>
      <c r="P1655" s="10"/>
      <c r="AH1655" s="22"/>
      <c r="AI1655" s="22"/>
      <c r="AJ1655" s="6"/>
      <c r="AK1655" s="7"/>
    </row>
    <row r="1656" spans="1:37" s="3" customFormat="1" x14ac:dyDescent="0.25">
      <c r="A1656" s="10"/>
      <c r="P1656" s="10"/>
      <c r="AH1656" s="22"/>
      <c r="AI1656" s="22"/>
      <c r="AJ1656" s="6"/>
      <c r="AK1656" s="7"/>
    </row>
    <row r="1657" spans="1:37" s="3" customFormat="1" x14ac:dyDescent="0.25">
      <c r="A1657" s="10"/>
      <c r="P1657" s="10"/>
      <c r="AH1657" s="22"/>
      <c r="AI1657" s="22"/>
      <c r="AJ1657" s="6"/>
      <c r="AK1657" s="7"/>
    </row>
    <row r="1658" spans="1:37" s="3" customFormat="1" x14ac:dyDescent="0.25">
      <c r="A1658" s="10"/>
      <c r="P1658" s="10"/>
      <c r="AH1658" s="22"/>
      <c r="AI1658" s="22"/>
      <c r="AJ1658" s="6"/>
      <c r="AK1658" s="7"/>
    </row>
    <row r="1659" spans="1:37" s="3" customFormat="1" x14ac:dyDescent="0.25">
      <c r="A1659" s="10"/>
      <c r="P1659" s="10"/>
      <c r="AH1659" s="22"/>
      <c r="AI1659" s="22"/>
      <c r="AJ1659" s="6"/>
      <c r="AK1659" s="7"/>
    </row>
    <row r="1660" spans="1:37" s="3" customFormat="1" x14ac:dyDescent="0.25">
      <c r="A1660" s="10"/>
      <c r="P1660" s="10"/>
      <c r="AH1660" s="22"/>
      <c r="AI1660" s="22"/>
      <c r="AJ1660" s="6"/>
      <c r="AK1660" s="7"/>
    </row>
    <row r="1661" spans="1:37" s="3" customFormat="1" x14ac:dyDescent="0.25">
      <c r="A1661" s="10"/>
      <c r="P1661" s="10"/>
      <c r="AH1661" s="22"/>
      <c r="AI1661" s="22"/>
      <c r="AJ1661" s="6"/>
      <c r="AK1661" s="7"/>
    </row>
    <row r="1662" spans="1:37" s="3" customFormat="1" x14ac:dyDescent="0.25">
      <c r="A1662" s="10"/>
      <c r="P1662" s="10"/>
      <c r="AH1662" s="22"/>
      <c r="AI1662" s="22"/>
      <c r="AJ1662" s="6"/>
      <c r="AK1662" s="7"/>
    </row>
    <row r="1663" spans="1:37" s="3" customFormat="1" x14ac:dyDescent="0.25">
      <c r="A1663" s="10"/>
      <c r="P1663" s="10"/>
      <c r="AH1663" s="22"/>
      <c r="AI1663" s="22"/>
      <c r="AJ1663" s="6"/>
      <c r="AK1663" s="7"/>
    </row>
    <row r="1664" spans="1:37" s="3" customFormat="1" x14ac:dyDescent="0.25">
      <c r="A1664" s="10"/>
      <c r="P1664" s="10"/>
      <c r="AH1664" s="22"/>
      <c r="AI1664" s="22"/>
      <c r="AJ1664" s="6"/>
      <c r="AK1664" s="7"/>
    </row>
    <row r="1665" spans="1:37" s="3" customFormat="1" x14ac:dyDescent="0.25">
      <c r="A1665" s="10"/>
      <c r="P1665" s="10"/>
      <c r="AH1665" s="22"/>
      <c r="AI1665" s="22"/>
      <c r="AJ1665" s="6"/>
      <c r="AK1665" s="7"/>
    </row>
    <row r="1666" spans="1:37" s="3" customFormat="1" x14ac:dyDescent="0.25">
      <c r="A1666" s="10"/>
      <c r="P1666" s="10"/>
      <c r="AH1666" s="22"/>
      <c r="AI1666" s="22"/>
      <c r="AJ1666" s="6"/>
      <c r="AK1666" s="7"/>
    </row>
    <row r="1667" spans="1:37" s="3" customFormat="1" x14ac:dyDescent="0.25">
      <c r="A1667" s="10"/>
      <c r="P1667" s="10"/>
      <c r="AH1667" s="22"/>
      <c r="AI1667" s="22"/>
      <c r="AJ1667" s="6"/>
      <c r="AK1667" s="7"/>
    </row>
    <row r="1668" spans="1:37" s="3" customFormat="1" x14ac:dyDescent="0.25">
      <c r="A1668" s="10"/>
      <c r="P1668" s="10"/>
      <c r="AH1668" s="22"/>
      <c r="AI1668" s="22"/>
      <c r="AJ1668" s="6"/>
      <c r="AK1668" s="7"/>
    </row>
    <row r="1669" spans="1:37" s="3" customFormat="1" x14ac:dyDescent="0.25">
      <c r="A1669" s="10"/>
      <c r="P1669" s="10"/>
      <c r="AH1669" s="22"/>
      <c r="AI1669" s="22"/>
      <c r="AJ1669" s="6"/>
      <c r="AK1669" s="7"/>
    </row>
    <row r="1670" spans="1:37" s="3" customFormat="1" x14ac:dyDescent="0.25">
      <c r="A1670" s="10"/>
      <c r="P1670" s="10"/>
      <c r="AH1670" s="22"/>
      <c r="AI1670" s="22"/>
      <c r="AJ1670" s="6"/>
      <c r="AK1670" s="7"/>
    </row>
    <row r="1671" spans="1:37" s="3" customFormat="1" x14ac:dyDescent="0.25">
      <c r="A1671" s="10"/>
      <c r="P1671" s="10"/>
      <c r="AH1671" s="22"/>
      <c r="AI1671" s="22"/>
      <c r="AJ1671" s="6"/>
      <c r="AK1671" s="7"/>
    </row>
    <row r="1672" spans="1:37" s="3" customFormat="1" x14ac:dyDescent="0.25">
      <c r="A1672" s="10"/>
      <c r="P1672" s="10"/>
      <c r="AH1672" s="22"/>
      <c r="AI1672" s="22"/>
      <c r="AJ1672" s="6"/>
      <c r="AK1672" s="7"/>
    </row>
    <row r="1673" spans="1:37" s="3" customFormat="1" x14ac:dyDescent="0.25">
      <c r="A1673" s="10"/>
      <c r="P1673" s="10"/>
      <c r="AH1673" s="22"/>
      <c r="AI1673" s="22"/>
      <c r="AJ1673" s="6"/>
      <c r="AK1673" s="7"/>
    </row>
    <row r="1674" spans="1:37" s="3" customFormat="1" x14ac:dyDescent="0.25">
      <c r="A1674" s="10"/>
      <c r="P1674" s="10"/>
      <c r="AH1674" s="22"/>
      <c r="AI1674" s="22"/>
      <c r="AJ1674" s="6"/>
      <c r="AK1674" s="7"/>
    </row>
    <row r="1675" spans="1:37" s="3" customFormat="1" x14ac:dyDescent="0.25">
      <c r="A1675" s="10"/>
      <c r="P1675" s="10"/>
      <c r="AH1675" s="22"/>
      <c r="AI1675" s="22"/>
      <c r="AJ1675" s="6"/>
      <c r="AK1675" s="7"/>
    </row>
    <row r="1676" spans="1:37" s="3" customFormat="1" x14ac:dyDescent="0.25">
      <c r="A1676" s="10"/>
      <c r="P1676" s="10"/>
      <c r="AH1676" s="22"/>
      <c r="AI1676" s="22"/>
      <c r="AJ1676" s="6"/>
      <c r="AK1676" s="7"/>
    </row>
    <row r="1677" spans="1:37" s="3" customFormat="1" x14ac:dyDescent="0.25">
      <c r="A1677" s="10"/>
      <c r="P1677" s="10"/>
      <c r="AH1677" s="22"/>
      <c r="AI1677" s="22"/>
      <c r="AJ1677" s="6"/>
      <c r="AK1677" s="7"/>
    </row>
    <row r="1678" spans="1:37" s="3" customFormat="1" x14ac:dyDescent="0.25">
      <c r="A1678" s="10"/>
      <c r="P1678" s="10"/>
      <c r="AH1678" s="22"/>
      <c r="AI1678" s="22"/>
      <c r="AJ1678" s="6"/>
      <c r="AK1678" s="7"/>
    </row>
    <row r="1679" spans="1:37" s="3" customFormat="1" x14ac:dyDescent="0.25">
      <c r="A1679" s="10"/>
      <c r="P1679" s="10"/>
      <c r="AH1679" s="22"/>
      <c r="AI1679" s="22"/>
      <c r="AJ1679" s="6"/>
      <c r="AK1679" s="7"/>
    </row>
    <row r="1680" spans="1:37" s="3" customFormat="1" x14ac:dyDescent="0.25">
      <c r="A1680" s="10"/>
      <c r="P1680" s="10"/>
      <c r="AH1680" s="22"/>
      <c r="AI1680" s="22"/>
      <c r="AJ1680" s="6"/>
      <c r="AK1680" s="7"/>
    </row>
    <row r="1681" spans="1:37" s="3" customFormat="1" x14ac:dyDescent="0.25">
      <c r="A1681" s="10"/>
      <c r="P1681" s="10"/>
      <c r="AH1681" s="22"/>
      <c r="AI1681" s="22"/>
      <c r="AJ1681" s="6"/>
      <c r="AK1681" s="7"/>
    </row>
    <row r="1682" spans="1:37" s="3" customFormat="1" x14ac:dyDescent="0.25">
      <c r="A1682" s="10"/>
      <c r="P1682" s="10"/>
      <c r="AH1682" s="22"/>
      <c r="AI1682" s="22"/>
      <c r="AJ1682" s="6"/>
      <c r="AK1682" s="7"/>
    </row>
    <row r="1683" spans="1:37" s="3" customFormat="1" x14ac:dyDescent="0.25">
      <c r="A1683" s="10"/>
      <c r="P1683" s="10"/>
      <c r="AH1683" s="22"/>
      <c r="AI1683" s="22"/>
      <c r="AJ1683" s="6"/>
      <c r="AK1683" s="7"/>
    </row>
    <row r="1684" spans="1:37" s="3" customFormat="1" x14ac:dyDescent="0.25">
      <c r="A1684" s="10"/>
      <c r="P1684" s="10"/>
      <c r="AH1684" s="22"/>
      <c r="AI1684" s="22"/>
      <c r="AJ1684" s="6"/>
      <c r="AK1684" s="7"/>
    </row>
    <row r="1685" spans="1:37" s="3" customFormat="1" x14ac:dyDescent="0.25">
      <c r="A1685" s="10"/>
      <c r="P1685" s="10"/>
      <c r="AH1685" s="22"/>
      <c r="AI1685" s="22"/>
      <c r="AJ1685" s="6"/>
      <c r="AK1685" s="7"/>
    </row>
    <row r="1686" spans="1:37" s="3" customFormat="1" x14ac:dyDescent="0.25">
      <c r="A1686" s="10"/>
      <c r="P1686" s="10"/>
      <c r="AH1686" s="22"/>
      <c r="AI1686" s="22"/>
      <c r="AJ1686" s="6"/>
      <c r="AK1686" s="7"/>
    </row>
    <row r="1687" spans="1:37" s="3" customFormat="1" x14ac:dyDescent="0.25">
      <c r="A1687" s="10"/>
      <c r="P1687" s="10"/>
      <c r="AH1687" s="22"/>
      <c r="AI1687" s="22"/>
      <c r="AJ1687" s="6"/>
      <c r="AK1687" s="7"/>
    </row>
    <row r="1688" spans="1:37" s="3" customFormat="1" x14ac:dyDescent="0.25">
      <c r="A1688" s="10"/>
      <c r="P1688" s="10"/>
      <c r="AH1688" s="22"/>
      <c r="AI1688" s="22"/>
      <c r="AJ1688" s="6"/>
      <c r="AK1688" s="7"/>
    </row>
    <row r="1689" spans="1:37" s="3" customFormat="1" x14ac:dyDescent="0.25">
      <c r="A1689" s="10"/>
      <c r="P1689" s="10"/>
      <c r="AH1689" s="22"/>
      <c r="AI1689" s="22"/>
      <c r="AJ1689" s="6"/>
      <c r="AK1689" s="7"/>
    </row>
    <row r="1690" spans="1:37" s="3" customFormat="1" x14ac:dyDescent="0.25">
      <c r="A1690" s="10"/>
      <c r="P1690" s="10"/>
      <c r="AH1690" s="22"/>
      <c r="AI1690" s="22"/>
      <c r="AJ1690" s="6"/>
      <c r="AK1690" s="7"/>
    </row>
    <row r="1691" spans="1:37" s="3" customFormat="1" x14ac:dyDescent="0.25">
      <c r="A1691" s="10"/>
      <c r="P1691" s="10"/>
      <c r="AH1691" s="22"/>
      <c r="AI1691" s="22"/>
      <c r="AJ1691" s="6"/>
      <c r="AK1691" s="7"/>
    </row>
    <row r="1692" spans="1:37" s="3" customFormat="1" x14ac:dyDescent="0.25">
      <c r="A1692" s="10"/>
      <c r="P1692" s="10"/>
      <c r="AH1692" s="22"/>
      <c r="AI1692" s="22"/>
      <c r="AJ1692" s="6"/>
      <c r="AK1692" s="7"/>
    </row>
    <row r="1693" spans="1:37" s="3" customFormat="1" x14ac:dyDescent="0.25">
      <c r="A1693" s="10"/>
      <c r="P1693" s="10"/>
      <c r="AH1693" s="22"/>
      <c r="AI1693" s="22"/>
      <c r="AJ1693" s="6"/>
      <c r="AK1693" s="7"/>
    </row>
    <row r="1694" spans="1:37" s="3" customFormat="1" x14ac:dyDescent="0.25">
      <c r="A1694" s="10"/>
      <c r="P1694" s="10"/>
      <c r="AH1694" s="22"/>
      <c r="AI1694" s="22"/>
      <c r="AJ1694" s="6"/>
      <c r="AK1694" s="7"/>
    </row>
    <row r="1695" spans="1:37" s="3" customFormat="1" x14ac:dyDescent="0.25">
      <c r="A1695" s="10"/>
      <c r="P1695" s="10"/>
      <c r="AH1695" s="22"/>
      <c r="AI1695" s="22"/>
      <c r="AJ1695" s="6"/>
      <c r="AK1695" s="7"/>
    </row>
    <row r="1696" spans="1:37" s="3" customFormat="1" x14ac:dyDescent="0.25">
      <c r="A1696" s="10"/>
      <c r="P1696" s="10"/>
      <c r="AH1696" s="22"/>
      <c r="AI1696" s="22"/>
      <c r="AJ1696" s="6"/>
      <c r="AK1696" s="7"/>
    </row>
    <row r="1697" spans="1:37" s="3" customFormat="1" x14ac:dyDescent="0.25">
      <c r="A1697" s="10"/>
      <c r="P1697" s="10"/>
      <c r="AH1697" s="22"/>
      <c r="AI1697" s="22"/>
      <c r="AJ1697" s="6"/>
      <c r="AK1697" s="7"/>
    </row>
    <row r="1698" spans="1:37" s="3" customFormat="1" x14ac:dyDescent="0.25">
      <c r="A1698" s="10"/>
      <c r="P1698" s="10"/>
      <c r="AH1698" s="22"/>
      <c r="AI1698" s="22"/>
      <c r="AJ1698" s="6"/>
      <c r="AK1698" s="7"/>
    </row>
    <row r="1699" spans="1:37" s="3" customFormat="1" x14ac:dyDescent="0.25">
      <c r="A1699" s="10"/>
      <c r="P1699" s="10"/>
      <c r="AH1699" s="22"/>
      <c r="AI1699" s="22"/>
      <c r="AJ1699" s="6"/>
      <c r="AK1699" s="7"/>
    </row>
    <row r="1700" spans="1:37" s="3" customFormat="1" x14ac:dyDescent="0.25">
      <c r="A1700" s="10"/>
      <c r="P1700" s="10"/>
      <c r="AH1700" s="22"/>
      <c r="AI1700" s="22"/>
      <c r="AJ1700" s="6"/>
      <c r="AK1700" s="7"/>
    </row>
    <row r="1701" spans="1:37" s="3" customFormat="1" x14ac:dyDescent="0.25">
      <c r="A1701" s="10"/>
      <c r="P1701" s="10"/>
      <c r="AH1701" s="22"/>
      <c r="AI1701" s="22"/>
      <c r="AJ1701" s="6"/>
      <c r="AK1701" s="7"/>
    </row>
    <row r="1702" spans="1:37" s="3" customFormat="1" x14ac:dyDescent="0.25">
      <c r="A1702" s="10"/>
      <c r="P1702" s="10"/>
      <c r="AH1702" s="22"/>
      <c r="AI1702" s="22"/>
      <c r="AJ1702" s="6"/>
      <c r="AK1702" s="7"/>
    </row>
    <row r="1703" spans="1:37" s="3" customFormat="1" x14ac:dyDescent="0.25">
      <c r="A1703" s="10"/>
      <c r="P1703" s="10"/>
      <c r="AH1703" s="22"/>
      <c r="AI1703" s="22"/>
      <c r="AJ1703" s="6"/>
      <c r="AK1703" s="7"/>
    </row>
    <row r="1704" spans="1:37" s="3" customFormat="1" x14ac:dyDescent="0.25">
      <c r="A1704" s="10"/>
      <c r="P1704" s="10"/>
      <c r="AH1704" s="22"/>
      <c r="AI1704" s="22"/>
      <c r="AJ1704" s="6"/>
      <c r="AK1704" s="7"/>
    </row>
    <row r="1705" spans="1:37" s="3" customFormat="1" x14ac:dyDescent="0.25">
      <c r="A1705" s="10"/>
      <c r="P1705" s="10"/>
      <c r="AH1705" s="22"/>
      <c r="AI1705" s="22"/>
      <c r="AJ1705" s="6"/>
      <c r="AK1705" s="7"/>
    </row>
    <row r="1706" spans="1:37" s="3" customFormat="1" x14ac:dyDescent="0.25">
      <c r="A1706" s="10"/>
      <c r="P1706" s="10"/>
      <c r="AH1706" s="22"/>
      <c r="AI1706" s="22"/>
      <c r="AJ1706" s="6"/>
      <c r="AK1706" s="7"/>
    </row>
    <row r="1707" spans="1:37" s="3" customFormat="1" x14ac:dyDescent="0.25">
      <c r="A1707" s="10"/>
      <c r="P1707" s="10"/>
      <c r="AH1707" s="22"/>
      <c r="AI1707" s="22"/>
      <c r="AJ1707" s="6"/>
      <c r="AK1707" s="7"/>
    </row>
    <row r="1708" spans="1:37" s="3" customFormat="1" x14ac:dyDescent="0.25">
      <c r="A1708" s="10"/>
      <c r="P1708" s="10"/>
      <c r="AH1708" s="22"/>
      <c r="AI1708" s="22"/>
      <c r="AJ1708" s="6"/>
      <c r="AK1708" s="7"/>
    </row>
    <row r="1709" spans="1:37" s="3" customFormat="1" x14ac:dyDescent="0.25">
      <c r="A1709" s="10"/>
      <c r="P1709" s="10"/>
      <c r="AH1709" s="22"/>
      <c r="AI1709" s="22"/>
      <c r="AJ1709" s="6"/>
      <c r="AK1709" s="7"/>
    </row>
    <row r="1710" spans="1:37" s="3" customFormat="1" x14ac:dyDescent="0.25">
      <c r="A1710" s="10"/>
      <c r="P1710" s="10"/>
      <c r="AH1710" s="22"/>
      <c r="AI1710" s="22"/>
      <c r="AJ1710" s="6"/>
      <c r="AK1710" s="7"/>
    </row>
    <row r="1711" spans="1:37" s="3" customFormat="1" x14ac:dyDescent="0.25">
      <c r="A1711" s="10"/>
      <c r="P1711" s="10"/>
      <c r="AH1711" s="22"/>
      <c r="AI1711" s="22"/>
      <c r="AJ1711" s="6"/>
      <c r="AK1711" s="7"/>
    </row>
    <row r="1712" spans="1:37" s="3" customFormat="1" x14ac:dyDescent="0.25">
      <c r="A1712" s="10"/>
      <c r="P1712" s="10"/>
      <c r="AH1712" s="22"/>
      <c r="AI1712" s="22"/>
      <c r="AJ1712" s="6"/>
      <c r="AK1712" s="7"/>
    </row>
    <row r="1713" spans="1:37" s="3" customFormat="1" x14ac:dyDescent="0.25">
      <c r="A1713" s="10"/>
      <c r="P1713" s="10"/>
      <c r="AH1713" s="22"/>
      <c r="AI1713" s="22"/>
      <c r="AJ1713" s="6"/>
      <c r="AK1713" s="7"/>
    </row>
    <row r="1714" spans="1:37" s="3" customFormat="1" x14ac:dyDescent="0.25">
      <c r="A1714" s="10"/>
      <c r="P1714" s="10"/>
      <c r="AH1714" s="22"/>
      <c r="AI1714" s="22"/>
      <c r="AJ1714" s="6"/>
      <c r="AK1714" s="7"/>
    </row>
    <row r="1715" spans="1:37" s="3" customFormat="1" x14ac:dyDescent="0.25">
      <c r="A1715" s="10"/>
      <c r="P1715" s="10"/>
      <c r="AH1715" s="22"/>
      <c r="AI1715" s="22"/>
      <c r="AJ1715" s="6"/>
      <c r="AK1715" s="7"/>
    </row>
    <row r="1716" spans="1:37" s="3" customFormat="1" x14ac:dyDescent="0.25">
      <c r="A1716" s="10"/>
      <c r="P1716" s="10"/>
      <c r="AH1716" s="22"/>
      <c r="AI1716" s="22"/>
      <c r="AJ1716" s="6"/>
      <c r="AK1716" s="7"/>
    </row>
    <row r="1717" spans="1:37" s="3" customFormat="1" x14ac:dyDescent="0.25">
      <c r="A1717" s="10"/>
      <c r="P1717" s="10"/>
      <c r="AH1717" s="22"/>
      <c r="AI1717" s="22"/>
      <c r="AJ1717" s="6"/>
      <c r="AK1717" s="7"/>
    </row>
    <row r="1718" spans="1:37" s="3" customFormat="1" x14ac:dyDescent="0.25">
      <c r="A1718" s="10"/>
      <c r="P1718" s="10"/>
      <c r="AH1718" s="22"/>
      <c r="AI1718" s="22"/>
      <c r="AJ1718" s="6"/>
      <c r="AK1718" s="7"/>
    </row>
    <row r="1719" spans="1:37" s="3" customFormat="1" x14ac:dyDescent="0.25">
      <c r="A1719" s="10"/>
      <c r="P1719" s="10"/>
      <c r="AH1719" s="22"/>
      <c r="AI1719" s="22"/>
      <c r="AJ1719" s="6"/>
      <c r="AK1719" s="7"/>
    </row>
    <row r="1720" spans="1:37" s="3" customFormat="1" x14ac:dyDescent="0.25">
      <c r="A1720" s="10"/>
      <c r="P1720" s="10"/>
      <c r="AH1720" s="22"/>
      <c r="AI1720" s="22"/>
      <c r="AJ1720" s="6"/>
      <c r="AK1720" s="7"/>
    </row>
    <row r="1721" spans="1:37" s="3" customFormat="1" x14ac:dyDescent="0.25">
      <c r="A1721" s="10"/>
      <c r="P1721" s="10"/>
      <c r="AH1721" s="22"/>
      <c r="AI1721" s="22"/>
      <c r="AJ1721" s="6"/>
      <c r="AK1721" s="7"/>
    </row>
    <row r="1722" spans="1:37" s="3" customFormat="1" x14ac:dyDescent="0.25">
      <c r="A1722" s="10"/>
      <c r="P1722" s="10"/>
      <c r="AH1722" s="22"/>
      <c r="AI1722" s="22"/>
      <c r="AJ1722" s="6"/>
      <c r="AK1722" s="7"/>
    </row>
    <row r="1723" spans="1:37" s="3" customFormat="1" x14ac:dyDescent="0.25">
      <c r="A1723" s="10"/>
      <c r="P1723" s="10"/>
      <c r="AH1723" s="22"/>
      <c r="AI1723" s="22"/>
      <c r="AJ1723" s="6"/>
      <c r="AK1723" s="7"/>
    </row>
    <row r="1724" spans="1:37" s="3" customFormat="1" x14ac:dyDescent="0.25">
      <c r="A1724" s="10"/>
      <c r="P1724" s="10"/>
      <c r="AH1724" s="22"/>
      <c r="AI1724" s="22"/>
      <c r="AJ1724" s="6"/>
      <c r="AK1724" s="7"/>
    </row>
    <row r="1725" spans="1:37" s="3" customFormat="1" x14ac:dyDescent="0.25">
      <c r="A1725" s="10"/>
      <c r="P1725" s="10"/>
      <c r="AH1725" s="22"/>
      <c r="AI1725" s="22"/>
      <c r="AJ1725" s="6"/>
      <c r="AK1725" s="7"/>
    </row>
    <row r="1726" spans="1:37" s="3" customFormat="1" x14ac:dyDescent="0.25">
      <c r="A1726" s="10"/>
      <c r="P1726" s="10"/>
      <c r="AH1726" s="22"/>
      <c r="AI1726" s="22"/>
      <c r="AJ1726" s="6"/>
      <c r="AK1726" s="7"/>
    </row>
    <row r="1727" spans="1:37" s="3" customFormat="1" x14ac:dyDescent="0.25">
      <c r="A1727" s="10"/>
      <c r="P1727" s="10"/>
      <c r="AH1727" s="22"/>
      <c r="AI1727" s="22"/>
      <c r="AJ1727" s="6"/>
      <c r="AK1727" s="7"/>
    </row>
    <row r="1728" spans="1:37" s="3" customFormat="1" x14ac:dyDescent="0.25">
      <c r="A1728" s="10"/>
      <c r="P1728" s="10"/>
      <c r="AH1728" s="22"/>
      <c r="AI1728" s="22"/>
      <c r="AJ1728" s="6"/>
      <c r="AK1728" s="7"/>
    </row>
    <row r="1729" spans="1:37" s="3" customFormat="1" x14ac:dyDescent="0.25">
      <c r="A1729" s="10"/>
      <c r="P1729" s="10"/>
      <c r="AH1729" s="22"/>
      <c r="AI1729" s="22"/>
      <c r="AJ1729" s="6"/>
      <c r="AK1729" s="7"/>
    </row>
    <row r="1730" spans="1:37" s="3" customFormat="1" x14ac:dyDescent="0.25">
      <c r="A1730" s="10"/>
      <c r="P1730" s="10"/>
      <c r="AH1730" s="22"/>
      <c r="AI1730" s="22"/>
      <c r="AJ1730" s="6"/>
      <c r="AK1730" s="7"/>
    </row>
    <row r="1731" spans="1:37" s="3" customFormat="1" x14ac:dyDescent="0.25">
      <c r="A1731" s="10"/>
      <c r="P1731" s="10"/>
      <c r="AH1731" s="22"/>
      <c r="AI1731" s="22"/>
      <c r="AJ1731" s="6"/>
      <c r="AK1731" s="7"/>
    </row>
    <row r="1732" spans="1:37" s="3" customFormat="1" x14ac:dyDescent="0.25">
      <c r="A1732" s="10"/>
      <c r="P1732" s="10"/>
      <c r="AH1732" s="22"/>
      <c r="AI1732" s="22"/>
      <c r="AJ1732" s="6"/>
      <c r="AK1732" s="7"/>
    </row>
    <row r="1733" spans="1:37" s="3" customFormat="1" x14ac:dyDescent="0.25">
      <c r="A1733" s="10"/>
      <c r="P1733" s="10"/>
      <c r="AH1733" s="22"/>
      <c r="AI1733" s="22"/>
      <c r="AJ1733" s="6"/>
      <c r="AK1733" s="7"/>
    </row>
    <row r="1734" spans="1:37" s="3" customFormat="1" x14ac:dyDescent="0.25">
      <c r="A1734" s="10"/>
      <c r="P1734" s="10"/>
      <c r="AH1734" s="22"/>
      <c r="AI1734" s="22"/>
      <c r="AJ1734" s="6"/>
      <c r="AK1734" s="7"/>
    </row>
    <row r="1735" spans="1:37" s="3" customFormat="1" x14ac:dyDescent="0.25">
      <c r="A1735" s="10"/>
      <c r="P1735" s="10"/>
      <c r="AH1735" s="22"/>
      <c r="AI1735" s="22"/>
      <c r="AJ1735" s="6"/>
      <c r="AK1735" s="7"/>
    </row>
    <row r="1736" spans="1:37" s="3" customFormat="1" x14ac:dyDescent="0.25">
      <c r="A1736" s="10"/>
      <c r="P1736" s="10"/>
      <c r="AH1736" s="22"/>
      <c r="AI1736" s="22"/>
      <c r="AJ1736" s="6"/>
      <c r="AK1736" s="7"/>
    </row>
    <row r="1737" spans="1:37" s="3" customFormat="1" x14ac:dyDescent="0.25">
      <c r="A1737" s="10"/>
      <c r="P1737" s="10"/>
      <c r="AH1737" s="22"/>
      <c r="AI1737" s="22"/>
      <c r="AJ1737" s="6"/>
      <c r="AK1737" s="7"/>
    </row>
    <row r="1738" spans="1:37" s="3" customFormat="1" x14ac:dyDescent="0.25">
      <c r="A1738" s="10"/>
      <c r="P1738" s="10"/>
      <c r="AH1738" s="22"/>
      <c r="AI1738" s="22"/>
      <c r="AJ1738" s="6"/>
      <c r="AK1738" s="7"/>
    </row>
    <row r="1739" spans="1:37" s="3" customFormat="1" x14ac:dyDescent="0.25">
      <c r="A1739" s="10"/>
      <c r="P1739" s="10"/>
      <c r="AH1739" s="22"/>
      <c r="AI1739" s="22"/>
      <c r="AJ1739" s="6"/>
      <c r="AK1739" s="7"/>
    </row>
    <row r="1740" spans="1:37" s="3" customFormat="1" x14ac:dyDescent="0.25">
      <c r="A1740" s="10"/>
      <c r="P1740" s="10"/>
      <c r="AH1740" s="22"/>
      <c r="AI1740" s="22"/>
      <c r="AJ1740" s="6"/>
      <c r="AK1740" s="7"/>
    </row>
    <row r="1741" spans="1:37" s="3" customFormat="1" x14ac:dyDescent="0.25">
      <c r="A1741" s="10"/>
      <c r="P1741" s="10"/>
      <c r="AH1741" s="22"/>
      <c r="AI1741" s="22"/>
      <c r="AJ1741" s="6"/>
      <c r="AK1741" s="7"/>
    </row>
    <row r="1742" spans="1:37" s="3" customFormat="1" x14ac:dyDescent="0.25">
      <c r="A1742" s="10"/>
      <c r="P1742" s="10"/>
      <c r="AH1742" s="22"/>
      <c r="AI1742" s="22"/>
      <c r="AJ1742" s="6"/>
      <c r="AK1742" s="7"/>
    </row>
    <row r="1743" spans="1:37" s="3" customFormat="1" x14ac:dyDescent="0.25">
      <c r="A1743" s="10"/>
      <c r="P1743" s="10"/>
      <c r="AH1743" s="22"/>
      <c r="AI1743" s="22"/>
      <c r="AJ1743" s="6"/>
      <c r="AK1743" s="7"/>
    </row>
    <row r="1744" spans="1:37" s="3" customFormat="1" x14ac:dyDescent="0.25">
      <c r="A1744" s="10"/>
      <c r="P1744" s="10"/>
      <c r="AH1744" s="22"/>
      <c r="AI1744" s="22"/>
      <c r="AJ1744" s="6"/>
      <c r="AK1744" s="7"/>
    </row>
    <row r="1745" spans="1:37" s="3" customFormat="1" x14ac:dyDescent="0.25">
      <c r="A1745" s="10"/>
      <c r="P1745" s="10"/>
      <c r="AH1745" s="22"/>
      <c r="AI1745" s="22"/>
      <c r="AJ1745" s="6"/>
      <c r="AK1745" s="7"/>
    </row>
    <row r="1746" spans="1:37" s="3" customFormat="1" x14ac:dyDescent="0.25">
      <c r="A1746" s="10"/>
      <c r="P1746" s="10"/>
      <c r="AH1746" s="22"/>
      <c r="AI1746" s="22"/>
      <c r="AJ1746" s="6"/>
      <c r="AK1746" s="7"/>
    </row>
    <row r="1747" spans="1:37" s="3" customFormat="1" x14ac:dyDescent="0.25">
      <c r="A1747" s="10"/>
      <c r="P1747" s="10"/>
      <c r="AH1747" s="22"/>
      <c r="AI1747" s="22"/>
      <c r="AJ1747" s="6"/>
      <c r="AK1747" s="7"/>
    </row>
    <row r="1748" spans="1:37" s="3" customFormat="1" x14ac:dyDescent="0.25">
      <c r="A1748" s="10"/>
      <c r="P1748" s="10"/>
      <c r="AH1748" s="22"/>
      <c r="AI1748" s="22"/>
      <c r="AJ1748" s="6"/>
      <c r="AK1748" s="7"/>
    </row>
    <row r="1749" spans="1:37" s="3" customFormat="1" x14ac:dyDescent="0.25">
      <c r="A1749" s="10"/>
      <c r="P1749" s="10"/>
      <c r="AH1749" s="22"/>
      <c r="AI1749" s="22"/>
      <c r="AJ1749" s="6"/>
      <c r="AK1749" s="7"/>
    </row>
    <row r="1750" spans="1:37" s="3" customFormat="1" x14ac:dyDescent="0.25">
      <c r="A1750" s="10"/>
      <c r="P1750" s="10"/>
      <c r="AH1750" s="22"/>
      <c r="AI1750" s="22"/>
      <c r="AJ1750" s="6"/>
      <c r="AK1750" s="7"/>
    </row>
    <row r="1751" spans="1:37" s="3" customFormat="1" x14ac:dyDescent="0.25">
      <c r="A1751" s="10"/>
      <c r="P1751" s="10"/>
      <c r="AH1751" s="22"/>
      <c r="AI1751" s="22"/>
      <c r="AJ1751" s="6"/>
      <c r="AK1751" s="7"/>
    </row>
    <row r="1752" spans="1:37" s="3" customFormat="1" x14ac:dyDescent="0.25">
      <c r="A1752" s="10"/>
      <c r="P1752" s="10"/>
      <c r="AH1752" s="22"/>
      <c r="AI1752" s="22"/>
      <c r="AJ1752" s="6"/>
      <c r="AK1752" s="7"/>
    </row>
    <row r="1753" spans="1:37" s="3" customFormat="1" x14ac:dyDescent="0.25">
      <c r="A1753" s="10"/>
      <c r="P1753" s="10"/>
      <c r="AH1753" s="22"/>
      <c r="AI1753" s="22"/>
      <c r="AJ1753" s="6"/>
      <c r="AK1753" s="7"/>
    </row>
    <row r="1754" spans="1:37" s="3" customFormat="1" x14ac:dyDescent="0.25">
      <c r="A1754" s="10"/>
      <c r="P1754" s="10"/>
      <c r="AH1754" s="22"/>
      <c r="AI1754" s="22"/>
      <c r="AJ1754" s="6"/>
      <c r="AK1754" s="7"/>
    </row>
    <row r="1755" spans="1:37" s="3" customFormat="1" x14ac:dyDescent="0.25">
      <c r="A1755" s="10"/>
      <c r="P1755" s="10"/>
      <c r="AH1755" s="22"/>
      <c r="AI1755" s="22"/>
      <c r="AJ1755" s="6"/>
      <c r="AK1755" s="7"/>
    </row>
    <row r="1756" spans="1:37" s="3" customFormat="1" x14ac:dyDescent="0.25">
      <c r="A1756" s="10"/>
      <c r="P1756" s="10"/>
      <c r="AH1756" s="22"/>
      <c r="AI1756" s="22"/>
      <c r="AJ1756" s="6"/>
      <c r="AK1756" s="7"/>
    </row>
    <row r="1757" spans="1:37" s="3" customFormat="1" x14ac:dyDescent="0.25">
      <c r="A1757" s="10"/>
      <c r="P1757" s="10"/>
      <c r="AH1757" s="22"/>
      <c r="AI1757" s="22"/>
      <c r="AJ1757" s="6"/>
      <c r="AK1757" s="7"/>
    </row>
    <row r="1758" spans="1:37" s="3" customFormat="1" x14ac:dyDescent="0.25">
      <c r="A1758" s="10"/>
      <c r="P1758" s="10"/>
      <c r="AH1758" s="22"/>
      <c r="AI1758" s="22"/>
      <c r="AJ1758" s="6"/>
      <c r="AK1758" s="7"/>
    </row>
    <row r="1759" spans="1:37" s="3" customFormat="1" x14ac:dyDescent="0.25">
      <c r="A1759" s="10"/>
      <c r="P1759" s="10"/>
      <c r="AH1759" s="22"/>
      <c r="AI1759" s="22"/>
      <c r="AJ1759" s="6"/>
      <c r="AK1759" s="7"/>
    </row>
    <row r="1760" spans="1:37" s="3" customFormat="1" x14ac:dyDescent="0.25">
      <c r="A1760" s="10"/>
      <c r="P1760" s="10"/>
      <c r="AH1760" s="22"/>
      <c r="AI1760" s="22"/>
      <c r="AJ1760" s="6"/>
      <c r="AK1760" s="7"/>
    </row>
    <row r="1761" spans="1:37" s="3" customFormat="1" x14ac:dyDescent="0.25">
      <c r="A1761" s="10"/>
      <c r="P1761" s="10"/>
      <c r="AH1761" s="22"/>
      <c r="AI1761" s="22"/>
      <c r="AJ1761" s="6"/>
      <c r="AK1761" s="7"/>
    </row>
    <row r="1762" spans="1:37" s="3" customFormat="1" x14ac:dyDescent="0.25">
      <c r="A1762" s="10"/>
      <c r="P1762" s="10"/>
      <c r="AH1762" s="22"/>
      <c r="AI1762" s="22"/>
      <c r="AJ1762" s="6"/>
      <c r="AK1762" s="7"/>
    </row>
    <row r="1763" spans="1:37" s="3" customFormat="1" x14ac:dyDescent="0.25">
      <c r="A1763" s="10"/>
      <c r="P1763" s="10"/>
      <c r="AH1763" s="22"/>
      <c r="AI1763" s="22"/>
      <c r="AJ1763" s="6"/>
      <c r="AK1763" s="7"/>
    </row>
    <row r="1764" spans="1:37" s="3" customFormat="1" x14ac:dyDescent="0.25">
      <c r="A1764" s="10"/>
      <c r="P1764" s="10"/>
      <c r="AH1764" s="22"/>
      <c r="AI1764" s="22"/>
      <c r="AJ1764" s="6"/>
      <c r="AK1764" s="7"/>
    </row>
    <row r="1765" spans="1:37" s="3" customFormat="1" x14ac:dyDescent="0.25">
      <c r="A1765" s="10"/>
      <c r="P1765" s="10"/>
      <c r="AH1765" s="22"/>
      <c r="AI1765" s="22"/>
      <c r="AJ1765" s="6"/>
      <c r="AK1765" s="7"/>
    </row>
    <row r="1766" spans="1:37" s="3" customFormat="1" x14ac:dyDescent="0.25">
      <c r="A1766" s="10"/>
      <c r="P1766" s="10"/>
      <c r="AH1766" s="22"/>
      <c r="AI1766" s="22"/>
      <c r="AJ1766" s="6"/>
      <c r="AK1766" s="7"/>
    </row>
    <row r="1767" spans="1:37" s="3" customFormat="1" x14ac:dyDescent="0.25">
      <c r="A1767" s="10"/>
      <c r="P1767" s="10"/>
      <c r="AH1767" s="22"/>
      <c r="AI1767" s="22"/>
      <c r="AJ1767" s="6"/>
      <c r="AK1767" s="7"/>
    </row>
    <row r="1768" spans="1:37" s="3" customFormat="1" x14ac:dyDescent="0.25">
      <c r="A1768" s="10"/>
      <c r="P1768" s="10"/>
      <c r="AH1768" s="22"/>
      <c r="AI1768" s="22"/>
      <c r="AJ1768" s="6"/>
      <c r="AK1768" s="7"/>
    </row>
    <row r="1769" spans="1:37" s="3" customFormat="1" x14ac:dyDescent="0.25">
      <c r="A1769" s="10"/>
      <c r="P1769" s="10"/>
      <c r="AH1769" s="22"/>
      <c r="AI1769" s="22"/>
      <c r="AJ1769" s="6"/>
      <c r="AK1769" s="7"/>
    </row>
    <row r="1770" spans="1:37" s="3" customFormat="1" x14ac:dyDescent="0.25">
      <c r="A1770" s="10"/>
      <c r="P1770" s="10"/>
      <c r="AH1770" s="22"/>
      <c r="AI1770" s="22"/>
      <c r="AJ1770" s="6"/>
      <c r="AK1770" s="7"/>
    </row>
    <row r="1771" spans="1:37" s="3" customFormat="1" x14ac:dyDescent="0.25">
      <c r="A1771" s="10"/>
      <c r="P1771" s="10"/>
      <c r="AH1771" s="22"/>
      <c r="AI1771" s="22"/>
      <c r="AJ1771" s="6"/>
      <c r="AK1771" s="7"/>
    </row>
    <row r="1772" spans="1:37" s="3" customFormat="1" x14ac:dyDescent="0.25">
      <c r="A1772" s="10"/>
      <c r="P1772" s="10"/>
      <c r="AH1772" s="22"/>
      <c r="AI1772" s="22"/>
      <c r="AJ1772" s="6"/>
      <c r="AK1772" s="7"/>
    </row>
    <row r="1773" spans="1:37" s="3" customFormat="1" x14ac:dyDescent="0.25">
      <c r="A1773" s="10"/>
      <c r="P1773" s="10"/>
      <c r="AH1773" s="22"/>
      <c r="AI1773" s="22"/>
      <c r="AJ1773" s="6"/>
      <c r="AK1773" s="7"/>
    </row>
    <row r="1774" spans="1:37" s="3" customFormat="1" x14ac:dyDescent="0.25">
      <c r="A1774" s="10"/>
      <c r="P1774" s="10"/>
      <c r="AH1774" s="22"/>
      <c r="AI1774" s="22"/>
      <c r="AJ1774" s="6"/>
      <c r="AK1774" s="7"/>
    </row>
    <row r="1775" spans="1:37" s="3" customFormat="1" x14ac:dyDescent="0.25">
      <c r="A1775" s="10"/>
      <c r="P1775" s="10"/>
      <c r="AH1775" s="22"/>
      <c r="AI1775" s="22"/>
      <c r="AJ1775" s="6"/>
      <c r="AK1775" s="7"/>
    </row>
    <row r="1776" spans="1:37" s="3" customFormat="1" x14ac:dyDescent="0.25">
      <c r="A1776" s="10"/>
      <c r="P1776" s="10"/>
      <c r="AH1776" s="22"/>
      <c r="AI1776" s="22"/>
      <c r="AJ1776" s="6"/>
      <c r="AK1776" s="7"/>
    </row>
    <row r="1777" spans="1:37" s="3" customFormat="1" x14ac:dyDescent="0.25">
      <c r="A1777" s="10"/>
      <c r="P1777" s="10"/>
      <c r="AH1777" s="22"/>
      <c r="AI1777" s="22"/>
      <c r="AJ1777" s="6"/>
      <c r="AK1777" s="7"/>
    </row>
    <row r="1778" spans="1:37" s="3" customFormat="1" x14ac:dyDescent="0.25">
      <c r="A1778" s="10"/>
      <c r="P1778" s="10"/>
      <c r="AH1778" s="22"/>
      <c r="AI1778" s="22"/>
      <c r="AJ1778" s="6"/>
      <c r="AK1778" s="7"/>
    </row>
    <row r="1779" spans="1:37" s="3" customFormat="1" x14ac:dyDescent="0.25">
      <c r="A1779" s="10"/>
      <c r="P1779" s="10"/>
      <c r="AH1779" s="22"/>
      <c r="AI1779" s="22"/>
      <c r="AJ1779" s="6"/>
      <c r="AK1779" s="7"/>
    </row>
    <row r="1780" spans="1:37" s="3" customFormat="1" x14ac:dyDescent="0.25">
      <c r="A1780" s="10"/>
      <c r="P1780" s="10"/>
      <c r="AH1780" s="22"/>
      <c r="AI1780" s="22"/>
      <c r="AJ1780" s="6"/>
      <c r="AK1780" s="7"/>
    </row>
    <row r="1781" spans="1:37" s="3" customFormat="1" x14ac:dyDescent="0.25">
      <c r="A1781" s="10"/>
      <c r="P1781" s="10"/>
      <c r="AH1781" s="22"/>
      <c r="AI1781" s="22"/>
      <c r="AJ1781" s="6"/>
      <c r="AK1781" s="7"/>
    </row>
    <row r="1782" spans="1:37" s="3" customFormat="1" x14ac:dyDescent="0.25">
      <c r="A1782" s="10"/>
      <c r="P1782" s="10"/>
      <c r="AH1782" s="22"/>
      <c r="AI1782" s="22"/>
      <c r="AJ1782" s="6"/>
      <c r="AK1782" s="7"/>
    </row>
    <row r="1783" spans="1:37" s="3" customFormat="1" x14ac:dyDescent="0.25">
      <c r="A1783" s="10"/>
      <c r="P1783" s="10"/>
      <c r="AH1783" s="22"/>
      <c r="AI1783" s="22"/>
      <c r="AJ1783" s="6"/>
      <c r="AK1783" s="7"/>
    </row>
    <row r="1784" spans="1:37" s="3" customFormat="1" x14ac:dyDescent="0.25">
      <c r="A1784" s="10"/>
      <c r="P1784" s="10"/>
      <c r="AH1784" s="22"/>
      <c r="AI1784" s="22"/>
      <c r="AJ1784" s="6"/>
      <c r="AK1784" s="7"/>
    </row>
    <row r="1785" spans="1:37" s="3" customFormat="1" x14ac:dyDescent="0.25">
      <c r="A1785" s="10"/>
      <c r="P1785" s="10"/>
      <c r="AH1785" s="22"/>
      <c r="AI1785" s="22"/>
      <c r="AJ1785" s="6"/>
      <c r="AK1785" s="7"/>
    </row>
    <row r="1786" spans="1:37" s="3" customFormat="1" x14ac:dyDescent="0.25">
      <c r="A1786" s="10"/>
      <c r="P1786" s="10"/>
      <c r="AH1786" s="22"/>
      <c r="AI1786" s="22"/>
      <c r="AJ1786" s="6"/>
      <c r="AK1786" s="7"/>
    </row>
    <row r="1787" spans="1:37" s="3" customFormat="1" x14ac:dyDescent="0.25">
      <c r="A1787" s="10"/>
      <c r="P1787" s="10"/>
      <c r="AH1787" s="22"/>
      <c r="AI1787" s="22"/>
      <c r="AJ1787" s="6"/>
      <c r="AK1787" s="7"/>
    </row>
    <row r="1788" spans="1:37" s="3" customFormat="1" x14ac:dyDescent="0.25">
      <c r="A1788" s="10"/>
      <c r="P1788" s="10"/>
      <c r="AH1788" s="22"/>
      <c r="AI1788" s="22"/>
      <c r="AJ1788" s="6"/>
      <c r="AK1788" s="7"/>
    </row>
    <row r="1789" spans="1:37" s="3" customFormat="1" x14ac:dyDescent="0.25">
      <c r="A1789" s="10"/>
      <c r="P1789" s="10"/>
      <c r="AH1789" s="22"/>
      <c r="AI1789" s="22"/>
      <c r="AJ1789" s="6"/>
      <c r="AK1789" s="7"/>
    </row>
    <row r="1790" spans="1:37" s="3" customFormat="1" x14ac:dyDescent="0.25">
      <c r="A1790" s="10"/>
      <c r="P1790" s="10"/>
      <c r="AH1790" s="22"/>
      <c r="AI1790" s="22"/>
      <c r="AJ1790" s="6"/>
      <c r="AK1790" s="7"/>
    </row>
    <row r="1791" spans="1:37" s="3" customFormat="1" x14ac:dyDescent="0.25">
      <c r="A1791" s="10"/>
      <c r="P1791" s="10"/>
      <c r="AH1791" s="22"/>
      <c r="AI1791" s="22"/>
      <c r="AJ1791" s="6"/>
      <c r="AK1791" s="7"/>
    </row>
    <row r="1792" spans="1:37" s="3" customFormat="1" x14ac:dyDescent="0.25">
      <c r="A1792" s="10"/>
      <c r="P1792" s="10"/>
      <c r="AH1792" s="22"/>
      <c r="AI1792" s="22"/>
      <c r="AJ1792" s="6"/>
      <c r="AK1792" s="7"/>
    </row>
    <row r="1793" spans="1:37" s="3" customFormat="1" x14ac:dyDescent="0.25">
      <c r="A1793" s="10"/>
      <c r="P1793" s="10"/>
      <c r="AH1793" s="22"/>
      <c r="AI1793" s="22"/>
      <c r="AJ1793" s="6"/>
      <c r="AK1793" s="7"/>
    </row>
    <row r="1794" spans="1:37" s="3" customFormat="1" x14ac:dyDescent="0.25">
      <c r="A1794" s="10"/>
      <c r="P1794" s="10"/>
      <c r="AH1794" s="22"/>
      <c r="AI1794" s="22"/>
      <c r="AJ1794" s="6"/>
      <c r="AK1794" s="7"/>
    </row>
    <row r="1795" spans="1:37" s="3" customFormat="1" x14ac:dyDescent="0.25">
      <c r="A1795" s="10"/>
      <c r="P1795" s="10"/>
      <c r="AH1795" s="22"/>
      <c r="AI1795" s="22"/>
      <c r="AJ1795" s="6"/>
      <c r="AK1795" s="7"/>
    </row>
    <row r="1796" spans="1:37" s="3" customFormat="1" x14ac:dyDescent="0.25">
      <c r="A1796" s="10"/>
      <c r="P1796" s="10"/>
      <c r="AH1796" s="22"/>
      <c r="AI1796" s="22"/>
      <c r="AJ1796" s="6"/>
      <c r="AK1796" s="7"/>
    </row>
    <row r="1797" spans="1:37" s="3" customFormat="1" x14ac:dyDescent="0.25">
      <c r="A1797" s="10"/>
      <c r="P1797" s="10"/>
      <c r="AH1797" s="22"/>
      <c r="AI1797" s="22"/>
      <c r="AJ1797" s="6"/>
      <c r="AK1797" s="7"/>
    </row>
    <row r="1798" spans="1:37" s="3" customFormat="1" x14ac:dyDescent="0.25">
      <c r="A1798" s="10"/>
      <c r="P1798" s="10"/>
      <c r="AH1798" s="22"/>
      <c r="AI1798" s="22"/>
      <c r="AJ1798" s="6"/>
      <c r="AK1798" s="7"/>
    </row>
    <row r="1799" spans="1:37" s="3" customFormat="1" x14ac:dyDescent="0.25">
      <c r="A1799" s="10"/>
      <c r="P1799" s="10"/>
      <c r="AH1799" s="22"/>
      <c r="AI1799" s="22"/>
      <c r="AJ1799" s="6"/>
      <c r="AK1799" s="7"/>
    </row>
    <row r="1800" spans="1:37" s="3" customFormat="1" x14ac:dyDescent="0.25">
      <c r="A1800" s="10"/>
      <c r="P1800" s="10"/>
      <c r="AH1800" s="22"/>
      <c r="AI1800" s="22"/>
      <c r="AJ1800" s="6"/>
      <c r="AK1800" s="7"/>
    </row>
    <row r="1801" spans="1:37" s="3" customFormat="1" x14ac:dyDescent="0.25">
      <c r="A1801" s="10"/>
      <c r="P1801" s="10"/>
      <c r="AH1801" s="22"/>
      <c r="AI1801" s="22"/>
      <c r="AJ1801" s="6"/>
      <c r="AK1801" s="7"/>
    </row>
    <row r="1802" spans="1:37" s="3" customFormat="1" x14ac:dyDescent="0.25">
      <c r="A1802" s="10"/>
      <c r="P1802" s="10"/>
      <c r="AH1802" s="22"/>
      <c r="AI1802" s="22"/>
      <c r="AJ1802" s="6"/>
      <c r="AK1802" s="7"/>
    </row>
    <row r="1803" spans="1:37" s="3" customFormat="1" x14ac:dyDescent="0.25">
      <c r="A1803" s="10"/>
      <c r="P1803" s="10"/>
      <c r="AH1803" s="22"/>
      <c r="AI1803" s="22"/>
      <c r="AJ1803" s="6"/>
      <c r="AK1803" s="7"/>
    </row>
    <row r="1804" spans="1:37" s="3" customFormat="1" x14ac:dyDescent="0.25">
      <c r="A1804" s="10"/>
      <c r="P1804" s="10"/>
      <c r="AH1804" s="22"/>
      <c r="AI1804" s="22"/>
      <c r="AJ1804" s="6"/>
      <c r="AK1804" s="7"/>
    </row>
    <row r="1805" spans="1:37" s="3" customFormat="1" x14ac:dyDescent="0.25">
      <c r="A1805" s="10"/>
      <c r="P1805" s="10"/>
      <c r="AH1805" s="22"/>
      <c r="AI1805" s="22"/>
      <c r="AJ1805" s="6"/>
      <c r="AK1805" s="7"/>
    </row>
    <row r="1806" spans="1:37" s="3" customFormat="1" x14ac:dyDescent="0.25">
      <c r="A1806" s="10"/>
      <c r="P1806" s="10"/>
      <c r="AH1806" s="22"/>
      <c r="AI1806" s="22"/>
      <c r="AJ1806" s="6"/>
      <c r="AK1806" s="7"/>
    </row>
    <row r="1807" spans="1:37" s="3" customFormat="1" x14ac:dyDescent="0.25">
      <c r="A1807" s="10"/>
      <c r="P1807" s="10"/>
      <c r="AH1807" s="22"/>
      <c r="AI1807" s="22"/>
      <c r="AJ1807" s="6"/>
      <c r="AK1807" s="7"/>
    </row>
    <row r="1808" spans="1:37" s="3" customFormat="1" x14ac:dyDescent="0.25">
      <c r="A1808" s="10"/>
      <c r="P1808" s="10"/>
      <c r="AH1808" s="22"/>
      <c r="AI1808" s="22"/>
      <c r="AJ1808" s="6"/>
      <c r="AK1808" s="7"/>
    </row>
    <row r="1809" spans="1:37" s="3" customFormat="1" x14ac:dyDescent="0.25">
      <c r="A1809" s="10"/>
      <c r="P1809" s="10"/>
      <c r="AH1809" s="22"/>
      <c r="AI1809" s="22"/>
      <c r="AJ1809" s="6"/>
      <c r="AK1809" s="7"/>
    </row>
    <row r="1810" spans="1:37" s="3" customFormat="1" x14ac:dyDescent="0.25">
      <c r="A1810" s="10"/>
      <c r="P1810" s="10"/>
      <c r="AH1810" s="22"/>
      <c r="AI1810" s="22"/>
      <c r="AJ1810" s="6"/>
      <c r="AK1810" s="7"/>
    </row>
    <row r="1811" spans="1:37" s="3" customFormat="1" x14ac:dyDescent="0.25">
      <c r="A1811" s="10"/>
      <c r="P1811" s="10"/>
      <c r="AH1811" s="22"/>
      <c r="AI1811" s="22"/>
      <c r="AJ1811" s="6"/>
      <c r="AK1811" s="7"/>
    </row>
    <row r="1812" spans="1:37" s="3" customFormat="1" x14ac:dyDescent="0.25">
      <c r="A1812" s="10"/>
      <c r="P1812" s="10"/>
      <c r="AH1812" s="22"/>
      <c r="AI1812" s="22"/>
      <c r="AJ1812" s="6"/>
      <c r="AK1812" s="7"/>
    </row>
    <row r="1813" spans="1:37" s="3" customFormat="1" x14ac:dyDescent="0.25">
      <c r="A1813" s="10"/>
      <c r="P1813" s="10"/>
      <c r="AH1813" s="22"/>
      <c r="AI1813" s="22"/>
      <c r="AJ1813" s="6"/>
      <c r="AK1813" s="7"/>
    </row>
    <row r="1814" spans="1:37" s="3" customFormat="1" x14ac:dyDescent="0.25">
      <c r="A1814" s="10"/>
      <c r="P1814" s="10"/>
      <c r="AH1814" s="22"/>
      <c r="AI1814" s="22"/>
      <c r="AJ1814" s="6"/>
      <c r="AK1814" s="7"/>
    </row>
    <row r="1815" spans="1:37" s="3" customFormat="1" x14ac:dyDescent="0.25">
      <c r="A1815" s="10"/>
      <c r="P1815" s="10"/>
      <c r="AH1815" s="22"/>
      <c r="AI1815" s="22"/>
      <c r="AJ1815" s="6"/>
      <c r="AK1815" s="7"/>
    </row>
    <row r="1816" spans="1:37" s="3" customFormat="1" x14ac:dyDescent="0.25">
      <c r="A1816" s="10"/>
      <c r="P1816" s="10"/>
      <c r="AH1816" s="22"/>
      <c r="AI1816" s="22"/>
      <c r="AJ1816" s="6"/>
      <c r="AK1816" s="7"/>
    </row>
    <row r="1817" spans="1:37" s="3" customFormat="1" x14ac:dyDescent="0.25">
      <c r="A1817" s="10"/>
      <c r="P1817" s="10"/>
      <c r="AH1817" s="22"/>
      <c r="AI1817" s="22"/>
      <c r="AJ1817" s="6"/>
      <c r="AK1817" s="7"/>
    </row>
    <row r="1818" spans="1:37" s="3" customFormat="1" x14ac:dyDescent="0.25">
      <c r="A1818" s="10"/>
      <c r="P1818" s="10"/>
      <c r="AH1818" s="22"/>
      <c r="AI1818" s="22"/>
      <c r="AJ1818" s="6"/>
      <c r="AK1818" s="7"/>
    </row>
    <row r="1819" spans="1:37" s="3" customFormat="1" x14ac:dyDescent="0.25">
      <c r="A1819" s="10"/>
      <c r="P1819" s="10"/>
      <c r="AH1819" s="22"/>
      <c r="AI1819" s="22"/>
      <c r="AJ1819" s="6"/>
      <c r="AK1819" s="7"/>
    </row>
    <row r="1820" spans="1:37" s="3" customFormat="1" x14ac:dyDescent="0.25">
      <c r="A1820" s="10"/>
      <c r="P1820" s="10"/>
      <c r="AH1820" s="22"/>
      <c r="AI1820" s="22"/>
      <c r="AJ1820" s="6"/>
      <c r="AK1820" s="7"/>
    </row>
    <row r="1821" spans="1:37" s="3" customFormat="1" x14ac:dyDescent="0.25">
      <c r="A1821" s="10"/>
      <c r="P1821" s="10"/>
      <c r="AH1821" s="22"/>
      <c r="AI1821" s="22"/>
      <c r="AJ1821" s="6"/>
      <c r="AK1821" s="7"/>
    </row>
    <row r="1822" spans="1:37" s="3" customFormat="1" x14ac:dyDescent="0.25">
      <c r="A1822" s="10"/>
      <c r="P1822" s="10"/>
      <c r="AH1822" s="22"/>
      <c r="AI1822" s="22"/>
      <c r="AJ1822" s="6"/>
      <c r="AK1822" s="7"/>
    </row>
    <row r="1823" spans="1:37" s="3" customFormat="1" x14ac:dyDescent="0.25">
      <c r="A1823" s="10"/>
      <c r="P1823" s="10"/>
      <c r="AH1823" s="22"/>
      <c r="AI1823" s="22"/>
      <c r="AJ1823" s="6"/>
      <c r="AK1823" s="7"/>
    </row>
    <row r="1824" spans="1:37" s="3" customFormat="1" x14ac:dyDescent="0.25">
      <c r="A1824" s="10"/>
      <c r="P1824" s="10"/>
      <c r="AH1824" s="22"/>
      <c r="AI1824" s="22"/>
      <c r="AJ1824" s="6"/>
      <c r="AK1824" s="7"/>
    </row>
    <row r="1825" spans="1:37" s="3" customFormat="1" x14ac:dyDescent="0.25">
      <c r="A1825" s="10"/>
      <c r="P1825" s="10"/>
      <c r="AH1825" s="22"/>
      <c r="AI1825" s="22"/>
      <c r="AJ1825" s="6"/>
      <c r="AK1825" s="7"/>
    </row>
    <row r="1826" spans="1:37" s="3" customFormat="1" x14ac:dyDescent="0.25">
      <c r="A1826" s="10"/>
      <c r="P1826" s="10"/>
      <c r="AH1826" s="22"/>
      <c r="AI1826" s="22"/>
      <c r="AJ1826" s="6"/>
      <c r="AK1826" s="7"/>
    </row>
    <row r="1827" spans="1:37" s="3" customFormat="1" x14ac:dyDescent="0.25">
      <c r="A1827" s="10"/>
      <c r="P1827" s="10"/>
      <c r="AH1827" s="22"/>
      <c r="AI1827" s="22"/>
      <c r="AJ1827" s="6"/>
      <c r="AK1827" s="7"/>
    </row>
    <row r="1828" spans="1:37" s="3" customFormat="1" x14ac:dyDescent="0.25">
      <c r="A1828" s="10"/>
      <c r="P1828" s="10"/>
      <c r="AH1828" s="22"/>
      <c r="AI1828" s="22"/>
      <c r="AJ1828" s="6"/>
      <c r="AK1828" s="7"/>
    </row>
    <row r="1829" spans="1:37" s="3" customFormat="1" x14ac:dyDescent="0.25">
      <c r="A1829" s="10"/>
      <c r="P1829" s="10"/>
      <c r="AH1829" s="22"/>
      <c r="AI1829" s="22"/>
      <c r="AJ1829" s="6"/>
      <c r="AK1829" s="7"/>
    </row>
    <row r="1830" spans="1:37" s="3" customFormat="1" x14ac:dyDescent="0.25">
      <c r="A1830" s="10"/>
      <c r="P1830" s="10"/>
      <c r="AH1830" s="22"/>
      <c r="AI1830" s="22"/>
      <c r="AJ1830" s="6"/>
      <c r="AK1830" s="7"/>
    </row>
    <row r="1831" spans="1:37" s="3" customFormat="1" x14ac:dyDescent="0.25">
      <c r="A1831" s="10"/>
      <c r="P1831" s="10"/>
      <c r="AH1831" s="22"/>
      <c r="AI1831" s="22"/>
      <c r="AJ1831" s="6"/>
      <c r="AK1831" s="7"/>
    </row>
    <row r="1832" spans="1:37" s="3" customFormat="1" x14ac:dyDescent="0.25">
      <c r="A1832" s="10"/>
      <c r="P1832" s="10"/>
      <c r="AH1832" s="22"/>
      <c r="AI1832" s="22"/>
      <c r="AJ1832" s="6"/>
      <c r="AK1832" s="7"/>
    </row>
    <row r="1833" spans="1:37" s="3" customFormat="1" x14ac:dyDescent="0.25">
      <c r="A1833" s="10"/>
      <c r="P1833" s="10"/>
      <c r="AH1833" s="22"/>
      <c r="AI1833" s="22"/>
      <c r="AJ1833" s="6"/>
      <c r="AK1833" s="7"/>
    </row>
    <row r="1834" spans="1:37" s="3" customFormat="1" x14ac:dyDescent="0.25">
      <c r="A1834" s="10"/>
      <c r="P1834" s="10"/>
      <c r="AH1834" s="22"/>
      <c r="AI1834" s="22"/>
      <c r="AJ1834" s="6"/>
      <c r="AK1834" s="7"/>
    </row>
    <row r="1835" spans="1:37" s="3" customFormat="1" x14ac:dyDescent="0.25">
      <c r="A1835" s="10"/>
      <c r="P1835" s="10"/>
      <c r="AH1835" s="22"/>
      <c r="AI1835" s="22"/>
      <c r="AJ1835" s="6"/>
      <c r="AK1835" s="7"/>
    </row>
    <row r="1836" spans="1:37" s="3" customFormat="1" x14ac:dyDescent="0.25">
      <c r="A1836" s="10"/>
      <c r="P1836" s="10"/>
      <c r="AH1836" s="22"/>
      <c r="AI1836" s="22"/>
      <c r="AJ1836" s="6"/>
      <c r="AK1836" s="7"/>
    </row>
    <row r="1837" spans="1:37" s="3" customFormat="1" x14ac:dyDescent="0.25">
      <c r="A1837" s="10"/>
      <c r="P1837" s="10"/>
      <c r="AH1837" s="22"/>
      <c r="AI1837" s="22"/>
      <c r="AJ1837" s="6"/>
      <c r="AK1837" s="7"/>
    </row>
    <row r="1838" spans="1:37" s="3" customFormat="1" x14ac:dyDescent="0.25">
      <c r="A1838" s="10"/>
      <c r="P1838" s="10"/>
      <c r="AH1838" s="22"/>
      <c r="AI1838" s="22"/>
      <c r="AJ1838" s="6"/>
      <c r="AK1838" s="7"/>
    </row>
    <row r="1839" spans="1:37" s="3" customFormat="1" x14ac:dyDescent="0.25">
      <c r="A1839" s="10"/>
      <c r="P1839" s="10"/>
      <c r="AH1839" s="22"/>
      <c r="AI1839" s="22"/>
      <c r="AJ1839" s="6"/>
      <c r="AK1839" s="7"/>
    </row>
    <row r="1840" spans="1:37" s="3" customFormat="1" x14ac:dyDescent="0.25">
      <c r="A1840" s="10"/>
      <c r="P1840" s="10"/>
      <c r="AH1840" s="22"/>
      <c r="AI1840" s="22"/>
      <c r="AJ1840" s="6"/>
      <c r="AK1840" s="7"/>
    </row>
    <row r="1841" spans="1:37" s="3" customFormat="1" x14ac:dyDescent="0.25">
      <c r="A1841" s="10"/>
      <c r="P1841" s="10"/>
      <c r="AH1841" s="22"/>
      <c r="AI1841" s="22"/>
      <c r="AJ1841" s="6"/>
      <c r="AK1841" s="7"/>
    </row>
    <row r="1842" spans="1:37" s="3" customFormat="1" x14ac:dyDescent="0.25">
      <c r="A1842" s="10"/>
      <c r="P1842" s="10"/>
      <c r="AH1842" s="22"/>
      <c r="AI1842" s="22"/>
      <c r="AJ1842" s="6"/>
      <c r="AK1842" s="7"/>
    </row>
    <row r="1843" spans="1:37" s="3" customFormat="1" x14ac:dyDescent="0.25">
      <c r="A1843" s="10"/>
      <c r="P1843" s="10"/>
      <c r="AH1843" s="22"/>
      <c r="AI1843" s="22"/>
      <c r="AJ1843" s="6"/>
      <c r="AK1843" s="7"/>
    </row>
    <row r="1844" spans="1:37" s="3" customFormat="1" x14ac:dyDescent="0.25">
      <c r="A1844" s="10"/>
      <c r="P1844" s="10"/>
      <c r="AH1844" s="22"/>
      <c r="AI1844" s="22"/>
      <c r="AJ1844" s="6"/>
      <c r="AK1844" s="7"/>
    </row>
    <row r="1845" spans="1:37" s="3" customFormat="1" x14ac:dyDescent="0.25">
      <c r="A1845" s="10"/>
      <c r="P1845" s="10"/>
      <c r="AH1845" s="22"/>
      <c r="AI1845" s="22"/>
      <c r="AJ1845" s="6"/>
      <c r="AK1845" s="7"/>
    </row>
    <row r="1846" spans="1:37" s="3" customFormat="1" x14ac:dyDescent="0.25">
      <c r="A1846" s="10"/>
      <c r="P1846" s="10"/>
      <c r="AH1846" s="22"/>
      <c r="AI1846" s="22"/>
      <c r="AJ1846" s="6"/>
      <c r="AK1846" s="7"/>
    </row>
    <row r="1847" spans="1:37" s="3" customFormat="1" x14ac:dyDescent="0.25">
      <c r="A1847" s="10"/>
      <c r="P1847" s="10"/>
      <c r="AH1847" s="22"/>
      <c r="AI1847" s="22"/>
      <c r="AJ1847" s="6"/>
      <c r="AK1847" s="7"/>
    </row>
    <row r="1848" spans="1:37" s="3" customFormat="1" x14ac:dyDescent="0.25">
      <c r="A1848" s="10"/>
      <c r="P1848" s="10"/>
      <c r="AH1848" s="22"/>
      <c r="AI1848" s="22"/>
      <c r="AJ1848" s="6"/>
      <c r="AK1848" s="7"/>
    </row>
    <row r="1849" spans="1:37" s="3" customFormat="1" x14ac:dyDescent="0.25">
      <c r="A1849" s="10"/>
      <c r="P1849" s="10"/>
      <c r="AH1849" s="22"/>
      <c r="AI1849" s="22"/>
      <c r="AJ1849" s="6"/>
      <c r="AK1849" s="7"/>
    </row>
    <row r="1850" spans="1:37" s="3" customFormat="1" x14ac:dyDescent="0.25">
      <c r="A1850" s="10"/>
      <c r="P1850" s="10"/>
      <c r="AH1850" s="22"/>
      <c r="AI1850" s="22"/>
      <c r="AJ1850" s="6"/>
      <c r="AK1850" s="7"/>
    </row>
    <row r="1851" spans="1:37" s="3" customFormat="1" x14ac:dyDescent="0.25">
      <c r="A1851" s="10"/>
      <c r="P1851" s="10"/>
      <c r="AH1851" s="22"/>
      <c r="AI1851" s="22"/>
      <c r="AJ1851" s="6"/>
      <c r="AK1851" s="7"/>
    </row>
    <row r="1852" spans="1:37" s="3" customFormat="1" x14ac:dyDescent="0.25">
      <c r="A1852" s="10"/>
      <c r="P1852" s="10"/>
      <c r="AH1852" s="22"/>
      <c r="AI1852" s="22"/>
      <c r="AJ1852" s="6"/>
      <c r="AK1852" s="7"/>
    </row>
    <row r="1853" spans="1:37" s="3" customFormat="1" x14ac:dyDescent="0.25">
      <c r="A1853" s="10"/>
      <c r="P1853" s="10"/>
      <c r="AH1853" s="22"/>
      <c r="AI1853" s="22"/>
      <c r="AJ1853" s="6"/>
      <c r="AK1853" s="7"/>
    </row>
    <row r="1854" spans="1:37" s="3" customFormat="1" x14ac:dyDescent="0.25">
      <c r="A1854" s="10"/>
      <c r="P1854" s="10"/>
      <c r="AH1854" s="22"/>
      <c r="AI1854" s="22"/>
      <c r="AJ1854" s="6"/>
      <c r="AK1854" s="7"/>
    </row>
    <row r="1855" spans="1:37" s="3" customFormat="1" x14ac:dyDescent="0.25">
      <c r="A1855" s="10"/>
      <c r="P1855" s="10"/>
      <c r="AH1855" s="22"/>
      <c r="AI1855" s="22"/>
      <c r="AJ1855" s="6"/>
      <c r="AK1855" s="7"/>
    </row>
    <row r="1856" spans="1:37" s="3" customFormat="1" x14ac:dyDescent="0.25">
      <c r="A1856" s="10"/>
      <c r="P1856" s="10"/>
      <c r="AH1856" s="22"/>
      <c r="AI1856" s="22"/>
      <c r="AJ1856" s="6"/>
      <c r="AK1856" s="7"/>
    </row>
    <row r="1857" spans="1:37" s="3" customFormat="1" x14ac:dyDescent="0.25">
      <c r="A1857" s="10"/>
      <c r="P1857" s="10"/>
      <c r="AH1857" s="22"/>
      <c r="AI1857" s="22"/>
      <c r="AJ1857" s="6"/>
      <c r="AK1857" s="7"/>
    </row>
    <row r="1858" spans="1:37" s="3" customFormat="1" x14ac:dyDescent="0.25">
      <c r="A1858" s="10"/>
      <c r="P1858" s="10"/>
      <c r="AH1858" s="22"/>
      <c r="AI1858" s="22"/>
      <c r="AJ1858" s="6"/>
      <c r="AK1858" s="7"/>
    </row>
    <row r="1859" spans="1:37" s="3" customFormat="1" x14ac:dyDescent="0.25">
      <c r="A1859" s="10"/>
      <c r="P1859" s="10"/>
      <c r="AH1859" s="22"/>
      <c r="AI1859" s="22"/>
      <c r="AJ1859" s="6"/>
      <c r="AK1859" s="7"/>
    </row>
    <row r="1860" spans="1:37" s="3" customFormat="1" x14ac:dyDescent="0.25">
      <c r="A1860" s="10"/>
      <c r="P1860" s="10"/>
      <c r="AH1860" s="22"/>
      <c r="AI1860" s="22"/>
      <c r="AJ1860" s="6"/>
      <c r="AK1860" s="7"/>
    </row>
    <row r="1861" spans="1:37" s="3" customFormat="1" x14ac:dyDescent="0.25">
      <c r="A1861" s="10"/>
      <c r="P1861" s="10"/>
      <c r="AH1861" s="22"/>
      <c r="AI1861" s="22"/>
      <c r="AJ1861" s="6"/>
      <c r="AK1861" s="7"/>
    </row>
    <row r="1862" spans="1:37" s="3" customFormat="1" x14ac:dyDescent="0.25">
      <c r="A1862" s="10"/>
      <c r="P1862" s="10"/>
      <c r="AH1862" s="22"/>
      <c r="AI1862" s="22"/>
      <c r="AJ1862" s="6"/>
      <c r="AK1862" s="7"/>
    </row>
    <row r="1863" spans="1:37" s="3" customFormat="1" x14ac:dyDescent="0.25">
      <c r="A1863" s="10"/>
      <c r="P1863" s="10"/>
      <c r="AH1863" s="22"/>
      <c r="AI1863" s="22"/>
      <c r="AJ1863" s="6"/>
      <c r="AK1863" s="7"/>
    </row>
    <row r="1864" spans="1:37" s="3" customFormat="1" x14ac:dyDescent="0.25">
      <c r="A1864" s="10"/>
      <c r="P1864" s="10"/>
      <c r="AH1864" s="22"/>
      <c r="AI1864" s="22"/>
      <c r="AJ1864" s="6"/>
      <c r="AK1864" s="7"/>
    </row>
    <row r="1865" spans="1:37" s="3" customFormat="1" x14ac:dyDescent="0.25">
      <c r="A1865" s="10"/>
      <c r="P1865" s="10"/>
      <c r="AH1865" s="22"/>
      <c r="AI1865" s="22"/>
      <c r="AJ1865" s="6"/>
      <c r="AK1865" s="7"/>
    </row>
    <row r="1866" spans="1:37" s="3" customFormat="1" x14ac:dyDescent="0.25">
      <c r="A1866" s="10"/>
      <c r="P1866" s="10"/>
      <c r="AH1866" s="22"/>
      <c r="AI1866" s="22"/>
      <c r="AJ1866" s="6"/>
      <c r="AK1866" s="7"/>
    </row>
    <row r="1867" spans="1:37" s="3" customFormat="1" x14ac:dyDescent="0.25">
      <c r="A1867" s="10"/>
      <c r="P1867" s="10"/>
      <c r="AH1867" s="22"/>
      <c r="AI1867" s="22"/>
      <c r="AJ1867" s="6"/>
      <c r="AK1867" s="7"/>
    </row>
    <row r="1868" spans="1:37" s="3" customFormat="1" x14ac:dyDescent="0.25">
      <c r="A1868" s="10"/>
      <c r="P1868" s="10"/>
      <c r="AH1868" s="22"/>
      <c r="AI1868" s="22"/>
      <c r="AJ1868" s="6"/>
      <c r="AK1868" s="7"/>
    </row>
    <row r="1869" spans="1:37" s="3" customFormat="1" x14ac:dyDescent="0.25">
      <c r="A1869" s="10"/>
      <c r="P1869" s="10"/>
      <c r="AH1869" s="22"/>
      <c r="AI1869" s="22"/>
      <c r="AJ1869" s="6"/>
      <c r="AK1869" s="7"/>
    </row>
    <row r="1870" spans="1:37" s="3" customFormat="1" x14ac:dyDescent="0.25">
      <c r="A1870" s="10"/>
      <c r="P1870" s="10"/>
      <c r="AH1870" s="22"/>
      <c r="AI1870" s="22"/>
      <c r="AJ1870" s="6"/>
      <c r="AK1870" s="7"/>
    </row>
    <row r="1871" spans="1:37" s="3" customFormat="1" x14ac:dyDescent="0.25">
      <c r="A1871" s="10"/>
      <c r="P1871" s="10"/>
      <c r="AH1871" s="22"/>
      <c r="AI1871" s="22"/>
      <c r="AJ1871" s="6"/>
      <c r="AK1871" s="7"/>
    </row>
    <row r="1872" spans="1:37" s="3" customFormat="1" x14ac:dyDescent="0.25">
      <c r="A1872" s="10"/>
      <c r="P1872" s="10"/>
      <c r="AH1872" s="22"/>
      <c r="AI1872" s="22"/>
      <c r="AJ1872" s="6"/>
      <c r="AK1872" s="7"/>
    </row>
    <row r="1873" spans="1:37" s="3" customFormat="1" x14ac:dyDescent="0.25">
      <c r="A1873" s="10"/>
      <c r="P1873" s="10"/>
      <c r="AH1873" s="22"/>
      <c r="AI1873" s="22"/>
      <c r="AJ1873" s="6"/>
      <c r="AK1873" s="7"/>
    </row>
    <row r="1874" spans="1:37" s="3" customFormat="1" x14ac:dyDescent="0.25">
      <c r="A1874" s="10"/>
      <c r="P1874" s="10"/>
      <c r="AH1874" s="22"/>
      <c r="AI1874" s="22"/>
      <c r="AJ1874" s="6"/>
      <c r="AK1874" s="7"/>
    </row>
    <row r="1875" spans="1:37" s="3" customFormat="1" x14ac:dyDescent="0.25">
      <c r="A1875" s="10"/>
      <c r="P1875" s="10"/>
      <c r="AH1875" s="22"/>
      <c r="AI1875" s="22"/>
      <c r="AJ1875" s="6"/>
      <c r="AK1875" s="7"/>
    </row>
    <row r="1876" spans="1:37" s="3" customFormat="1" x14ac:dyDescent="0.25">
      <c r="A1876" s="10"/>
      <c r="P1876" s="10"/>
      <c r="AH1876" s="22"/>
      <c r="AI1876" s="22"/>
      <c r="AJ1876" s="6"/>
      <c r="AK1876" s="7"/>
    </row>
    <row r="1877" spans="1:37" s="3" customFormat="1" x14ac:dyDescent="0.25">
      <c r="A1877" s="10"/>
      <c r="P1877" s="10"/>
      <c r="AH1877" s="22"/>
      <c r="AI1877" s="22"/>
      <c r="AJ1877" s="6"/>
      <c r="AK1877" s="7"/>
    </row>
    <row r="1878" spans="1:37" s="3" customFormat="1" x14ac:dyDescent="0.25">
      <c r="A1878" s="10"/>
      <c r="P1878" s="10"/>
      <c r="AH1878" s="22"/>
      <c r="AI1878" s="22"/>
      <c r="AJ1878" s="6"/>
      <c r="AK1878" s="7"/>
    </row>
    <row r="1879" spans="1:37" s="3" customFormat="1" x14ac:dyDescent="0.25">
      <c r="A1879" s="10"/>
      <c r="P1879" s="10"/>
      <c r="AH1879" s="22"/>
      <c r="AI1879" s="22"/>
      <c r="AJ1879" s="6"/>
      <c r="AK1879" s="7"/>
    </row>
    <row r="1880" spans="1:37" s="3" customFormat="1" x14ac:dyDescent="0.25">
      <c r="A1880" s="10"/>
      <c r="P1880" s="10"/>
      <c r="AH1880" s="22"/>
      <c r="AI1880" s="22"/>
      <c r="AJ1880" s="6"/>
      <c r="AK1880" s="7"/>
    </row>
    <row r="1881" spans="1:37" s="3" customFormat="1" x14ac:dyDescent="0.25">
      <c r="A1881" s="10"/>
      <c r="P1881" s="10"/>
      <c r="AH1881" s="22"/>
      <c r="AI1881" s="22"/>
      <c r="AJ1881" s="6"/>
      <c r="AK1881" s="7"/>
    </row>
    <row r="1882" spans="1:37" s="3" customFormat="1" x14ac:dyDescent="0.25">
      <c r="A1882" s="10"/>
      <c r="P1882" s="10"/>
      <c r="AH1882" s="22"/>
      <c r="AI1882" s="22"/>
      <c r="AJ1882" s="6"/>
      <c r="AK1882" s="7"/>
    </row>
    <row r="1883" spans="1:37" s="3" customFormat="1" x14ac:dyDescent="0.25">
      <c r="A1883" s="10"/>
      <c r="P1883" s="10"/>
      <c r="AH1883" s="22"/>
      <c r="AI1883" s="22"/>
      <c r="AJ1883" s="6"/>
      <c r="AK1883" s="7"/>
    </row>
    <row r="1884" spans="1:37" s="3" customFormat="1" x14ac:dyDescent="0.25">
      <c r="A1884" s="10"/>
      <c r="P1884" s="10"/>
      <c r="AH1884" s="22"/>
      <c r="AI1884" s="22"/>
      <c r="AJ1884" s="6"/>
      <c r="AK1884" s="7"/>
    </row>
    <row r="1885" spans="1:37" s="3" customFormat="1" x14ac:dyDescent="0.25">
      <c r="A1885" s="10"/>
      <c r="P1885" s="10"/>
      <c r="AH1885" s="22"/>
      <c r="AI1885" s="22"/>
      <c r="AJ1885" s="6"/>
      <c r="AK1885" s="7"/>
    </row>
    <row r="1886" spans="1:37" s="3" customFormat="1" x14ac:dyDescent="0.25">
      <c r="A1886" s="10"/>
      <c r="P1886" s="10"/>
      <c r="AH1886" s="22"/>
      <c r="AI1886" s="22"/>
      <c r="AJ1886" s="6"/>
      <c r="AK1886" s="7"/>
    </row>
    <row r="1887" spans="1:37" s="3" customFormat="1" x14ac:dyDescent="0.25">
      <c r="A1887" s="10"/>
      <c r="P1887" s="10"/>
      <c r="AH1887" s="22"/>
      <c r="AI1887" s="22"/>
      <c r="AJ1887" s="6"/>
      <c r="AK1887" s="7"/>
    </row>
    <row r="1888" spans="1:37" s="3" customFormat="1" x14ac:dyDescent="0.25">
      <c r="A1888" s="10"/>
      <c r="P1888" s="10"/>
      <c r="AH1888" s="22"/>
      <c r="AI1888" s="22"/>
      <c r="AJ1888" s="6"/>
      <c r="AK1888" s="7"/>
    </row>
    <row r="1889" spans="1:37" s="3" customFormat="1" x14ac:dyDescent="0.25">
      <c r="A1889" s="10"/>
      <c r="P1889" s="10"/>
      <c r="AH1889" s="22"/>
      <c r="AI1889" s="22"/>
      <c r="AJ1889" s="6"/>
      <c r="AK1889" s="7"/>
    </row>
    <row r="1890" spans="1:37" s="3" customFormat="1" x14ac:dyDescent="0.25">
      <c r="A1890" s="10"/>
      <c r="P1890" s="10"/>
      <c r="AH1890" s="22"/>
      <c r="AI1890" s="22"/>
      <c r="AJ1890" s="6"/>
      <c r="AK1890" s="7"/>
    </row>
    <row r="1891" spans="1:37" s="3" customFormat="1" x14ac:dyDescent="0.25">
      <c r="A1891" s="10"/>
      <c r="P1891" s="10"/>
      <c r="AH1891" s="22"/>
      <c r="AI1891" s="22"/>
      <c r="AJ1891" s="6"/>
      <c r="AK1891" s="7"/>
    </row>
    <row r="1892" spans="1:37" s="3" customFormat="1" x14ac:dyDescent="0.25">
      <c r="A1892" s="10"/>
      <c r="P1892" s="10"/>
      <c r="AH1892" s="22"/>
      <c r="AI1892" s="22"/>
      <c r="AJ1892" s="6"/>
      <c r="AK1892" s="7"/>
    </row>
    <row r="1893" spans="1:37" s="3" customFormat="1" x14ac:dyDescent="0.25">
      <c r="A1893" s="10"/>
      <c r="P1893" s="10"/>
      <c r="AH1893" s="22"/>
      <c r="AI1893" s="22"/>
      <c r="AJ1893" s="6"/>
      <c r="AK1893" s="7"/>
    </row>
    <row r="1894" spans="1:37" s="3" customFormat="1" x14ac:dyDescent="0.25">
      <c r="A1894" s="10"/>
      <c r="P1894" s="10"/>
      <c r="AH1894" s="22"/>
      <c r="AI1894" s="22"/>
      <c r="AJ1894" s="6"/>
      <c r="AK1894" s="7"/>
    </row>
    <row r="1895" spans="1:37" s="3" customFormat="1" x14ac:dyDescent="0.25">
      <c r="A1895" s="10"/>
      <c r="P1895" s="10"/>
      <c r="AH1895" s="22"/>
      <c r="AI1895" s="22"/>
      <c r="AJ1895" s="6"/>
      <c r="AK1895" s="7"/>
    </row>
    <row r="1896" spans="1:37" s="3" customFormat="1" x14ac:dyDescent="0.25">
      <c r="A1896" s="10"/>
      <c r="P1896" s="10"/>
      <c r="AH1896" s="22"/>
      <c r="AI1896" s="22"/>
      <c r="AJ1896" s="6"/>
      <c r="AK1896" s="7"/>
    </row>
    <row r="1897" spans="1:37" s="3" customFormat="1" x14ac:dyDescent="0.25">
      <c r="A1897" s="10"/>
      <c r="P1897" s="10"/>
      <c r="AH1897" s="22"/>
      <c r="AI1897" s="22"/>
      <c r="AJ1897" s="6"/>
      <c r="AK1897" s="7"/>
    </row>
    <row r="1898" spans="1:37" s="3" customFormat="1" x14ac:dyDescent="0.25">
      <c r="A1898" s="10"/>
      <c r="P1898" s="10"/>
      <c r="AH1898" s="22"/>
      <c r="AI1898" s="22"/>
      <c r="AJ1898" s="6"/>
      <c r="AK1898" s="7"/>
    </row>
    <row r="1899" spans="1:37" s="3" customFormat="1" x14ac:dyDescent="0.25">
      <c r="A1899" s="10"/>
      <c r="P1899" s="10"/>
      <c r="AH1899" s="22"/>
      <c r="AI1899" s="22"/>
      <c r="AJ1899" s="6"/>
      <c r="AK1899" s="7"/>
    </row>
    <row r="1900" spans="1:37" s="3" customFormat="1" x14ac:dyDescent="0.25">
      <c r="A1900" s="10"/>
      <c r="P1900" s="10"/>
      <c r="AH1900" s="22"/>
      <c r="AI1900" s="22"/>
      <c r="AJ1900" s="6"/>
      <c r="AK1900" s="7"/>
    </row>
    <row r="1901" spans="1:37" s="3" customFormat="1" x14ac:dyDescent="0.25">
      <c r="A1901" s="10"/>
      <c r="P1901" s="10"/>
      <c r="AH1901" s="22"/>
      <c r="AI1901" s="22"/>
      <c r="AJ1901" s="6"/>
      <c r="AK1901" s="7"/>
    </row>
    <row r="1902" spans="1:37" s="3" customFormat="1" x14ac:dyDescent="0.25">
      <c r="A1902" s="10"/>
      <c r="P1902" s="10"/>
      <c r="AH1902" s="22"/>
      <c r="AI1902" s="22"/>
      <c r="AJ1902" s="6"/>
      <c r="AK1902" s="7"/>
    </row>
    <row r="1903" spans="1:37" s="3" customFormat="1" x14ac:dyDescent="0.25">
      <c r="A1903" s="10"/>
      <c r="P1903" s="10"/>
      <c r="AH1903" s="22"/>
      <c r="AI1903" s="22"/>
      <c r="AJ1903" s="6"/>
      <c r="AK1903" s="7"/>
    </row>
    <row r="1904" spans="1:37" s="3" customFormat="1" x14ac:dyDescent="0.25">
      <c r="A1904" s="10"/>
      <c r="P1904" s="10"/>
      <c r="AH1904" s="22"/>
      <c r="AI1904" s="22"/>
      <c r="AJ1904" s="6"/>
      <c r="AK1904" s="7"/>
    </row>
    <row r="1905" spans="1:37" s="3" customFormat="1" x14ac:dyDescent="0.25">
      <c r="A1905" s="10"/>
      <c r="P1905" s="10"/>
      <c r="AH1905" s="22"/>
      <c r="AI1905" s="22"/>
      <c r="AJ1905" s="6"/>
      <c r="AK1905" s="7"/>
    </row>
    <row r="1906" spans="1:37" s="3" customFormat="1" x14ac:dyDescent="0.25">
      <c r="A1906" s="10"/>
      <c r="P1906" s="10"/>
      <c r="AH1906" s="22"/>
      <c r="AI1906" s="22"/>
      <c r="AJ1906" s="6"/>
      <c r="AK1906" s="7"/>
    </row>
    <row r="1907" spans="1:37" s="3" customFormat="1" x14ac:dyDescent="0.25">
      <c r="A1907" s="10"/>
      <c r="P1907" s="10"/>
      <c r="AH1907" s="22"/>
      <c r="AI1907" s="22"/>
      <c r="AJ1907" s="6"/>
      <c r="AK1907" s="7"/>
    </row>
    <row r="1908" spans="1:37" s="3" customFormat="1" x14ac:dyDescent="0.25">
      <c r="A1908" s="10"/>
      <c r="P1908" s="10"/>
      <c r="AH1908" s="22"/>
      <c r="AI1908" s="22"/>
      <c r="AJ1908" s="6"/>
      <c r="AK1908" s="7"/>
    </row>
    <row r="1909" spans="1:37" s="3" customFormat="1" x14ac:dyDescent="0.25">
      <c r="A1909" s="10"/>
      <c r="P1909" s="10"/>
      <c r="AH1909" s="22"/>
      <c r="AI1909" s="22"/>
      <c r="AJ1909" s="6"/>
      <c r="AK1909" s="7"/>
    </row>
    <row r="1910" spans="1:37" s="3" customFormat="1" x14ac:dyDescent="0.25">
      <c r="A1910" s="10"/>
      <c r="P1910" s="10"/>
      <c r="AH1910" s="22"/>
      <c r="AI1910" s="22"/>
      <c r="AJ1910" s="6"/>
      <c r="AK1910" s="7"/>
    </row>
    <row r="1911" spans="1:37" s="3" customFormat="1" x14ac:dyDescent="0.25">
      <c r="A1911" s="10"/>
      <c r="P1911" s="10"/>
      <c r="AH1911" s="22"/>
      <c r="AI1911" s="22"/>
      <c r="AJ1911" s="6"/>
      <c r="AK1911" s="7"/>
    </row>
    <row r="1912" spans="1:37" s="3" customFormat="1" x14ac:dyDescent="0.25">
      <c r="A1912" s="10"/>
      <c r="P1912" s="10"/>
      <c r="AH1912" s="22"/>
      <c r="AI1912" s="22"/>
      <c r="AJ1912" s="6"/>
      <c r="AK1912" s="7"/>
    </row>
    <row r="1913" spans="1:37" s="3" customFormat="1" x14ac:dyDescent="0.25">
      <c r="A1913" s="10"/>
      <c r="P1913" s="10"/>
      <c r="AH1913" s="22"/>
      <c r="AI1913" s="22"/>
      <c r="AJ1913" s="6"/>
      <c r="AK1913" s="7"/>
    </row>
    <row r="1914" spans="1:37" s="3" customFormat="1" x14ac:dyDescent="0.25">
      <c r="A1914" s="10"/>
      <c r="P1914" s="10"/>
      <c r="AH1914" s="22"/>
      <c r="AI1914" s="22"/>
      <c r="AJ1914" s="6"/>
      <c r="AK1914" s="7"/>
    </row>
    <row r="1915" spans="1:37" s="3" customFormat="1" x14ac:dyDescent="0.25">
      <c r="A1915" s="10"/>
      <c r="P1915" s="10"/>
      <c r="AH1915" s="22"/>
      <c r="AI1915" s="22"/>
      <c r="AJ1915" s="6"/>
      <c r="AK1915" s="7"/>
    </row>
    <row r="1916" spans="1:37" s="3" customFormat="1" x14ac:dyDescent="0.25">
      <c r="A1916" s="10"/>
      <c r="P1916" s="10"/>
      <c r="AH1916" s="22"/>
      <c r="AI1916" s="22"/>
      <c r="AJ1916" s="6"/>
      <c r="AK1916" s="7"/>
    </row>
    <row r="1917" spans="1:37" s="3" customFormat="1" x14ac:dyDescent="0.25">
      <c r="A1917" s="10"/>
      <c r="P1917" s="10"/>
      <c r="AH1917" s="22"/>
      <c r="AI1917" s="22"/>
      <c r="AJ1917" s="6"/>
      <c r="AK1917" s="7"/>
    </row>
    <row r="1918" spans="1:37" s="3" customFormat="1" x14ac:dyDescent="0.25">
      <c r="A1918" s="10"/>
      <c r="P1918" s="10"/>
      <c r="AH1918" s="22"/>
      <c r="AI1918" s="22"/>
      <c r="AJ1918" s="6"/>
      <c r="AK1918" s="7"/>
    </row>
    <row r="1919" spans="1:37" s="3" customFormat="1" x14ac:dyDescent="0.25">
      <c r="A1919" s="10"/>
      <c r="P1919" s="10"/>
      <c r="AH1919" s="22"/>
      <c r="AI1919" s="22"/>
      <c r="AJ1919" s="6"/>
      <c r="AK1919" s="7"/>
    </row>
    <row r="1920" spans="1:37" s="3" customFormat="1" x14ac:dyDescent="0.25">
      <c r="A1920" s="10"/>
      <c r="P1920" s="10"/>
      <c r="AH1920" s="22"/>
      <c r="AI1920" s="22"/>
      <c r="AJ1920" s="6"/>
      <c r="AK1920" s="7"/>
    </row>
    <row r="1921" spans="1:37" s="3" customFormat="1" x14ac:dyDescent="0.25">
      <c r="A1921" s="10"/>
      <c r="P1921" s="10"/>
      <c r="AH1921" s="22"/>
      <c r="AI1921" s="22"/>
      <c r="AJ1921" s="6"/>
      <c r="AK1921" s="7"/>
    </row>
    <row r="1922" spans="1:37" s="3" customFormat="1" x14ac:dyDescent="0.25">
      <c r="A1922" s="10"/>
      <c r="P1922" s="10"/>
      <c r="AH1922" s="22"/>
      <c r="AI1922" s="22"/>
      <c r="AJ1922" s="6"/>
      <c r="AK1922" s="7"/>
    </row>
    <row r="1923" spans="1:37" s="3" customFormat="1" x14ac:dyDescent="0.25">
      <c r="A1923" s="10"/>
      <c r="P1923" s="10"/>
      <c r="AH1923" s="22"/>
      <c r="AI1923" s="22"/>
      <c r="AJ1923" s="6"/>
      <c r="AK1923" s="7"/>
    </row>
    <row r="1924" spans="1:37" s="3" customFormat="1" x14ac:dyDescent="0.25">
      <c r="A1924" s="10"/>
      <c r="P1924" s="10"/>
      <c r="AH1924" s="22"/>
      <c r="AI1924" s="22"/>
      <c r="AJ1924" s="6"/>
      <c r="AK1924" s="7"/>
    </row>
    <row r="1925" spans="1:37" s="3" customFormat="1" x14ac:dyDescent="0.25">
      <c r="A1925" s="10"/>
      <c r="P1925" s="10"/>
      <c r="AH1925" s="22"/>
      <c r="AI1925" s="22"/>
      <c r="AJ1925" s="6"/>
      <c r="AK1925" s="7"/>
    </row>
    <row r="1926" spans="1:37" s="3" customFormat="1" x14ac:dyDescent="0.25">
      <c r="A1926" s="10"/>
      <c r="P1926" s="10"/>
      <c r="AH1926" s="22"/>
      <c r="AI1926" s="22"/>
      <c r="AJ1926" s="6"/>
      <c r="AK1926" s="7"/>
    </row>
    <row r="1927" spans="1:37" s="3" customFormat="1" x14ac:dyDescent="0.25">
      <c r="A1927" s="10"/>
      <c r="P1927" s="10"/>
      <c r="AH1927" s="22"/>
      <c r="AI1927" s="22"/>
      <c r="AJ1927" s="6"/>
      <c r="AK1927" s="7"/>
    </row>
    <row r="1928" spans="1:37" s="3" customFormat="1" x14ac:dyDescent="0.25">
      <c r="A1928" s="10"/>
      <c r="P1928" s="10"/>
      <c r="AH1928" s="22"/>
      <c r="AI1928" s="22"/>
      <c r="AJ1928" s="6"/>
      <c r="AK1928" s="7"/>
    </row>
    <row r="1929" spans="1:37" s="3" customFormat="1" x14ac:dyDescent="0.25">
      <c r="A1929" s="10"/>
      <c r="P1929" s="10"/>
      <c r="AH1929" s="22"/>
      <c r="AI1929" s="22"/>
      <c r="AJ1929" s="6"/>
      <c r="AK1929" s="7"/>
    </row>
    <row r="1930" spans="1:37" s="3" customFormat="1" x14ac:dyDescent="0.25">
      <c r="A1930" s="10"/>
      <c r="P1930" s="10"/>
      <c r="AH1930" s="22"/>
      <c r="AI1930" s="22"/>
      <c r="AJ1930" s="6"/>
      <c r="AK1930" s="7"/>
    </row>
    <row r="1931" spans="1:37" s="3" customFormat="1" x14ac:dyDescent="0.25">
      <c r="A1931" s="10"/>
      <c r="P1931" s="10"/>
      <c r="AH1931" s="22"/>
      <c r="AI1931" s="22"/>
      <c r="AJ1931" s="6"/>
      <c r="AK1931" s="7"/>
    </row>
    <row r="1932" spans="1:37" s="3" customFormat="1" x14ac:dyDescent="0.25">
      <c r="A1932" s="10"/>
      <c r="P1932" s="10"/>
      <c r="AH1932" s="22"/>
      <c r="AI1932" s="22"/>
      <c r="AJ1932" s="6"/>
      <c r="AK1932" s="7"/>
    </row>
    <row r="1933" spans="1:37" s="3" customFormat="1" x14ac:dyDescent="0.25">
      <c r="A1933" s="10"/>
      <c r="P1933" s="10"/>
      <c r="AH1933" s="22"/>
      <c r="AI1933" s="22"/>
      <c r="AJ1933" s="6"/>
      <c r="AK1933" s="7"/>
    </row>
    <row r="1934" spans="1:37" s="3" customFormat="1" x14ac:dyDescent="0.25">
      <c r="A1934" s="10"/>
      <c r="P1934" s="10"/>
      <c r="AH1934" s="22"/>
      <c r="AI1934" s="22"/>
      <c r="AJ1934" s="6"/>
      <c r="AK1934" s="7"/>
    </row>
    <row r="1935" spans="1:37" s="3" customFormat="1" x14ac:dyDescent="0.25">
      <c r="A1935" s="10"/>
      <c r="P1935" s="10"/>
      <c r="AH1935" s="22"/>
      <c r="AI1935" s="22"/>
      <c r="AJ1935" s="6"/>
      <c r="AK1935" s="7"/>
    </row>
    <row r="1936" spans="1:37" s="3" customFormat="1" x14ac:dyDescent="0.25">
      <c r="A1936" s="10"/>
      <c r="P1936" s="10"/>
      <c r="AH1936" s="22"/>
      <c r="AI1936" s="22"/>
      <c r="AJ1936" s="6"/>
      <c r="AK1936" s="7"/>
    </row>
    <row r="1937" spans="1:37" s="3" customFormat="1" x14ac:dyDescent="0.25">
      <c r="A1937" s="10"/>
      <c r="P1937" s="10"/>
      <c r="AH1937" s="22"/>
      <c r="AI1937" s="22"/>
      <c r="AJ1937" s="6"/>
      <c r="AK1937" s="7"/>
    </row>
    <row r="1938" spans="1:37" s="3" customFormat="1" x14ac:dyDescent="0.25">
      <c r="A1938" s="10"/>
      <c r="P1938" s="10"/>
      <c r="AH1938" s="22"/>
      <c r="AI1938" s="22"/>
      <c r="AJ1938" s="6"/>
      <c r="AK1938" s="7"/>
    </row>
    <row r="1939" spans="1:37" s="3" customFormat="1" x14ac:dyDescent="0.25">
      <c r="A1939" s="10"/>
      <c r="P1939" s="10"/>
      <c r="AH1939" s="22"/>
      <c r="AI1939" s="22"/>
      <c r="AJ1939" s="6"/>
      <c r="AK1939" s="7"/>
    </row>
    <row r="1940" spans="1:37" s="3" customFormat="1" x14ac:dyDescent="0.25">
      <c r="A1940" s="10"/>
      <c r="P1940" s="10"/>
      <c r="AH1940" s="22"/>
      <c r="AI1940" s="22"/>
      <c r="AJ1940" s="6"/>
      <c r="AK1940" s="7"/>
    </row>
    <row r="1941" spans="1:37" s="3" customFormat="1" x14ac:dyDescent="0.25">
      <c r="A1941" s="10"/>
      <c r="P1941" s="10"/>
      <c r="AH1941" s="22"/>
      <c r="AI1941" s="22"/>
      <c r="AJ1941" s="6"/>
      <c r="AK1941" s="7"/>
    </row>
    <row r="1942" spans="1:37" s="3" customFormat="1" x14ac:dyDescent="0.25">
      <c r="A1942" s="10"/>
      <c r="P1942" s="10"/>
      <c r="AH1942" s="22"/>
      <c r="AI1942" s="22"/>
      <c r="AJ1942" s="6"/>
      <c r="AK1942" s="7"/>
    </row>
    <row r="1943" spans="1:37" s="3" customFormat="1" x14ac:dyDescent="0.25">
      <c r="A1943" s="10"/>
      <c r="P1943" s="10"/>
      <c r="AH1943" s="22"/>
      <c r="AI1943" s="22"/>
      <c r="AJ1943" s="6"/>
      <c r="AK1943" s="7"/>
    </row>
    <row r="1944" spans="1:37" s="3" customFormat="1" x14ac:dyDescent="0.25">
      <c r="A1944" s="10"/>
      <c r="P1944" s="10"/>
      <c r="AH1944" s="22"/>
      <c r="AI1944" s="22"/>
      <c r="AJ1944" s="6"/>
      <c r="AK1944" s="7"/>
    </row>
    <row r="1945" spans="1:37" s="3" customFormat="1" x14ac:dyDescent="0.25">
      <c r="A1945" s="10"/>
      <c r="P1945" s="10"/>
      <c r="AH1945" s="22"/>
      <c r="AI1945" s="22"/>
      <c r="AJ1945" s="6"/>
      <c r="AK1945" s="7"/>
    </row>
    <row r="1946" spans="1:37" s="3" customFormat="1" x14ac:dyDescent="0.25">
      <c r="A1946" s="10"/>
      <c r="P1946" s="10"/>
      <c r="AH1946" s="22"/>
      <c r="AI1946" s="22"/>
      <c r="AJ1946" s="6"/>
      <c r="AK1946" s="7"/>
    </row>
    <row r="1947" spans="1:37" s="3" customFormat="1" x14ac:dyDescent="0.25">
      <c r="A1947" s="10"/>
      <c r="P1947" s="10"/>
      <c r="AH1947" s="22"/>
      <c r="AI1947" s="22"/>
      <c r="AJ1947" s="6"/>
      <c r="AK1947" s="7"/>
    </row>
    <row r="1948" spans="1:37" s="3" customFormat="1" x14ac:dyDescent="0.25">
      <c r="A1948" s="10"/>
      <c r="P1948" s="10"/>
      <c r="AH1948" s="22"/>
      <c r="AI1948" s="22"/>
      <c r="AJ1948" s="6"/>
      <c r="AK1948" s="7"/>
    </row>
    <row r="1949" spans="1:37" s="3" customFormat="1" x14ac:dyDescent="0.25">
      <c r="A1949" s="10"/>
      <c r="P1949" s="10"/>
      <c r="AH1949" s="22"/>
      <c r="AI1949" s="22"/>
      <c r="AJ1949" s="6"/>
      <c r="AK1949" s="7"/>
    </row>
    <row r="1950" spans="1:37" s="3" customFormat="1" x14ac:dyDescent="0.25">
      <c r="A1950" s="10"/>
      <c r="P1950" s="10"/>
      <c r="AH1950" s="22"/>
      <c r="AI1950" s="22"/>
      <c r="AJ1950" s="6"/>
      <c r="AK1950" s="7"/>
    </row>
    <row r="1951" spans="1:37" s="3" customFormat="1" x14ac:dyDescent="0.25">
      <c r="A1951" s="10"/>
      <c r="P1951" s="10"/>
      <c r="AH1951" s="22"/>
      <c r="AI1951" s="22"/>
      <c r="AJ1951" s="6"/>
      <c r="AK1951" s="7"/>
    </row>
    <row r="1952" spans="1:37" s="3" customFormat="1" x14ac:dyDescent="0.25">
      <c r="A1952" s="10"/>
      <c r="P1952" s="10"/>
      <c r="AH1952" s="22"/>
      <c r="AI1952" s="22"/>
      <c r="AJ1952" s="6"/>
      <c r="AK1952" s="7"/>
    </row>
    <row r="1953" spans="1:37" s="3" customFormat="1" x14ac:dyDescent="0.25">
      <c r="A1953" s="10"/>
      <c r="P1953" s="10"/>
      <c r="AH1953" s="22"/>
      <c r="AI1953" s="22"/>
      <c r="AJ1953" s="6"/>
      <c r="AK1953" s="7"/>
    </row>
    <row r="1954" spans="1:37" s="3" customFormat="1" x14ac:dyDescent="0.25">
      <c r="A1954" s="10"/>
      <c r="P1954" s="10"/>
      <c r="AH1954" s="22"/>
      <c r="AI1954" s="22"/>
      <c r="AJ1954" s="6"/>
      <c r="AK1954" s="7"/>
    </row>
    <row r="1955" spans="1:37" s="3" customFormat="1" x14ac:dyDescent="0.25">
      <c r="A1955" s="10"/>
      <c r="P1955" s="10"/>
      <c r="AH1955" s="22"/>
      <c r="AI1955" s="22"/>
      <c r="AJ1955" s="6"/>
      <c r="AK1955" s="7"/>
    </row>
    <row r="1956" spans="1:37" s="3" customFormat="1" x14ac:dyDescent="0.25">
      <c r="A1956" s="10"/>
      <c r="P1956" s="10"/>
      <c r="AH1956" s="22"/>
      <c r="AI1956" s="22"/>
      <c r="AJ1956" s="6"/>
      <c r="AK1956" s="7"/>
    </row>
    <row r="1957" spans="1:37" s="3" customFormat="1" x14ac:dyDescent="0.25">
      <c r="A1957" s="10"/>
      <c r="P1957" s="10"/>
      <c r="AH1957" s="22"/>
      <c r="AI1957" s="22"/>
      <c r="AJ1957" s="6"/>
      <c r="AK1957" s="7"/>
    </row>
    <row r="1958" spans="1:37" s="3" customFormat="1" x14ac:dyDescent="0.25">
      <c r="A1958" s="10"/>
      <c r="P1958" s="10"/>
      <c r="AH1958" s="22"/>
      <c r="AI1958" s="22"/>
      <c r="AJ1958" s="6"/>
      <c r="AK1958" s="7"/>
    </row>
    <row r="1959" spans="1:37" s="3" customFormat="1" x14ac:dyDescent="0.25">
      <c r="A1959" s="10"/>
      <c r="P1959" s="10"/>
      <c r="AH1959" s="22"/>
      <c r="AI1959" s="22"/>
      <c r="AJ1959" s="6"/>
      <c r="AK1959" s="7"/>
    </row>
    <row r="1960" spans="1:37" s="3" customFormat="1" x14ac:dyDescent="0.25">
      <c r="A1960" s="10"/>
      <c r="P1960" s="10"/>
      <c r="AH1960" s="22"/>
      <c r="AI1960" s="22"/>
      <c r="AJ1960" s="6"/>
      <c r="AK1960" s="7"/>
    </row>
    <row r="1961" spans="1:37" s="3" customFormat="1" x14ac:dyDescent="0.25">
      <c r="A1961" s="10"/>
      <c r="P1961" s="10"/>
      <c r="AH1961" s="22"/>
      <c r="AI1961" s="22"/>
      <c r="AJ1961" s="6"/>
      <c r="AK1961" s="7"/>
    </row>
    <row r="1962" spans="1:37" s="3" customFormat="1" x14ac:dyDescent="0.25">
      <c r="A1962" s="10"/>
      <c r="P1962" s="10"/>
      <c r="AH1962" s="22"/>
      <c r="AI1962" s="22"/>
      <c r="AJ1962" s="6"/>
      <c r="AK1962" s="7"/>
    </row>
    <row r="1963" spans="1:37" s="3" customFormat="1" x14ac:dyDescent="0.25">
      <c r="A1963" s="10"/>
      <c r="P1963" s="10"/>
      <c r="AH1963" s="22"/>
      <c r="AI1963" s="22"/>
      <c r="AJ1963" s="6"/>
      <c r="AK1963" s="7"/>
    </row>
    <row r="1964" spans="1:37" s="3" customFormat="1" x14ac:dyDescent="0.25">
      <c r="A1964" s="10"/>
      <c r="P1964" s="10"/>
      <c r="AH1964" s="22"/>
      <c r="AI1964" s="22"/>
      <c r="AJ1964" s="6"/>
      <c r="AK1964" s="7"/>
    </row>
    <row r="1965" spans="1:37" s="3" customFormat="1" x14ac:dyDescent="0.25">
      <c r="A1965" s="10"/>
      <c r="P1965" s="10"/>
      <c r="AH1965" s="22"/>
      <c r="AI1965" s="22"/>
      <c r="AJ1965" s="6"/>
      <c r="AK1965" s="7"/>
    </row>
    <row r="1966" spans="1:37" s="3" customFormat="1" x14ac:dyDescent="0.25">
      <c r="A1966" s="10"/>
      <c r="P1966" s="10"/>
      <c r="AH1966" s="22"/>
      <c r="AI1966" s="22"/>
      <c r="AJ1966" s="6"/>
      <c r="AK1966" s="7"/>
    </row>
    <row r="1967" spans="1:37" s="3" customFormat="1" x14ac:dyDescent="0.25">
      <c r="A1967" s="10"/>
      <c r="P1967" s="10"/>
      <c r="AH1967" s="22"/>
      <c r="AI1967" s="22"/>
      <c r="AJ1967" s="6"/>
      <c r="AK1967" s="7"/>
    </row>
    <row r="1968" spans="1:37" s="3" customFormat="1" x14ac:dyDescent="0.25">
      <c r="A1968" s="10"/>
      <c r="P1968" s="10"/>
      <c r="AH1968" s="22"/>
      <c r="AI1968" s="22"/>
      <c r="AJ1968" s="6"/>
      <c r="AK1968" s="7"/>
    </row>
    <row r="1969" spans="1:37" s="3" customFormat="1" x14ac:dyDescent="0.25">
      <c r="A1969" s="10"/>
      <c r="P1969" s="10"/>
      <c r="AH1969" s="22"/>
      <c r="AI1969" s="22"/>
      <c r="AJ1969" s="6"/>
      <c r="AK1969" s="7"/>
    </row>
    <row r="1970" spans="1:37" s="3" customFormat="1" x14ac:dyDescent="0.25">
      <c r="A1970" s="10"/>
      <c r="P1970" s="10"/>
      <c r="AH1970" s="22"/>
      <c r="AI1970" s="22"/>
      <c r="AJ1970" s="6"/>
      <c r="AK1970" s="7"/>
    </row>
    <row r="1971" spans="1:37" s="3" customFormat="1" x14ac:dyDescent="0.25">
      <c r="A1971" s="10"/>
      <c r="P1971" s="10"/>
      <c r="AH1971" s="22"/>
      <c r="AI1971" s="22"/>
      <c r="AJ1971" s="6"/>
      <c r="AK1971" s="7"/>
    </row>
    <row r="1972" spans="1:37" s="3" customFormat="1" x14ac:dyDescent="0.25">
      <c r="A1972" s="10"/>
      <c r="P1972" s="10"/>
      <c r="AH1972" s="22"/>
      <c r="AI1972" s="22"/>
      <c r="AJ1972" s="6"/>
      <c r="AK1972" s="7"/>
    </row>
    <row r="1973" spans="1:37" s="3" customFormat="1" x14ac:dyDescent="0.25">
      <c r="A1973" s="10"/>
      <c r="P1973" s="10"/>
      <c r="AH1973" s="22"/>
      <c r="AI1973" s="22"/>
      <c r="AJ1973" s="6"/>
      <c r="AK1973" s="7"/>
    </row>
    <row r="1974" spans="1:37" s="3" customFormat="1" x14ac:dyDescent="0.25">
      <c r="A1974" s="10"/>
      <c r="P1974" s="10"/>
      <c r="AH1974" s="22"/>
      <c r="AI1974" s="22"/>
      <c r="AJ1974" s="6"/>
      <c r="AK1974" s="7"/>
    </row>
    <row r="1975" spans="1:37" s="3" customFormat="1" x14ac:dyDescent="0.25">
      <c r="A1975" s="10"/>
      <c r="P1975" s="10"/>
      <c r="AH1975" s="22"/>
      <c r="AI1975" s="22"/>
      <c r="AJ1975" s="6"/>
      <c r="AK1975" s="7"/>
    </row>
    <row r="1976" spans="1:37" s="3" customFormat="1" x14ac:dyDescent="0.25">
      <c r="A1976" s="10"/>
      <c r="P1976" s="10"/>
      <c r="AH1976" s="22"/>
      <c r="AI1976" s="22"/>
      <c r="AJ1976" s="6"/>
      <c r="AK1976" s="7"/>
    </row>
    <row r="1977" spans="1:37" s="3" customFormat="1" x14ac:dyDescent="0.25">
      <c r="A1977" s="10"/>
      <c r="P1977" s="10"/>
      <c r="AH1977" s="22"/>
      <c r="AI1977" s="22"/>
      <c r="AJ1977" s="6"/>
      <c r="AK1977" s="7"/>
    </row>
    <row r="1978" spans="1:37" s="3" customFormat="1" x14ac:dyDescent="0.25">
      <c r="A1978" s="10"/>
      <c r="P1978" s="10"/>
      <c r="AH1978" s="22"/>
      <c r="AI1978" s="22"/>
      <c r="AJ1978" s="6"/>
      <c r="AK1978" s="7"/>
    </row>
    <row r="1979" spans="1:37" s="3" customFormat="1" x14ac:dyDescent="0.25">
      <c r="A1979" s="10"/>
      <c r="P1979" s="10"/>
      <c r="AH1979" s="22"/>
      <c r="AI1979" s="22"/>
      <c r="AJ1979" s="6"/>
      <c r="AK1979" s="7"/>
    </row>
    <row r="1980" spans="1:37" s="3" customFormat="1" x14ac:dyDescent="0.25">
      <c r="A1980" s="10"/>
      <c r="P1980" s="10"/>
      <c r="AH1980" s="22"/>
      <c r="AI1980" s="22"/>
      <c r="AJ1980" s="6"/>
      <c r="AK1980" s="7"/>
    </row>
    <row r="1981" spans="1:37" s="3" customFormat="1" x14ac:dyDescent="0.25">
      <c r="A1981" s="10"/>
      <c r="P1981" s="10"/>
      <c r="AH1981" s="22"/>
      <c r="AI1981" s="22"/>
      <c r="AJ1981" s="6"/>
      <c r="AK1981" s="7"/>
    </row>
    <row r="1982" spans="1:37" s="3" customFormat="1" x14ac:dyDescent="0.25">
      <c r="A1982" s="10"/>
      <c r="P1982" s="10"/>
      <c r="AH1982" s="22"/>
      <c r="AI1982" s="22"/>
      <c r="AJ1982" s="6"/>
      <c r="AK1982" s="7"/>
    </row>
    <row r="1983" spans="1:37" s="3" customFormat="1" x14ac:dyDescent="0.25">
      <c r="A1983" s="10"/>
      <c r="P1983" s="10"/>
      <c r="AH1983" s="22"/>
      <c r="AI1983" s="22"/>
      <c r="AJ1983" s="6"/>
      <c r="AK1983" s="7"/>
    </row>
    <row r="1984" spans="1:37" s="3" customFormat="1" x14ac:dyDescent="0.25">
      <c r="A1984" s="10"/>
      <c r="P1984" s="10"/>
      <c r="AH1984" s="22"/>
      <c r="AI1984" s="22"/>
      <c r="AJ1984" s="6"/>
      <c r="AK1984" s="7"/>
    </row>
    <row r="1985" spans="1:37" s="3" customFormat="1" x14ac:dyDescent="0.25">
      <c r="A1985" s="10"/>
      <c r="P1985" s="10"/>
      <c r="AH1985" s="22"/>
      <c r="AI1985" s="22"/>
      <c r="AJ1985" s="6"/>
      <c r="AK1985" s="7"/>
    </row>
    <row r="1986" spans="1:37" s="3" customFormat="1" x14ac:dyDescent="0.25">
      <c r="A1986" s="10"/>
      <c r="P1986" s="10"/>
      <c r="AH1986" s="22"/>
      <c r="AI1986" s="22"/>
      <c r="AJ1986" s="6"/>
      <c r="AK1986" s="7"/>
    </row>
    <row r="1987" spans="1:37" s="3" customFormat="1" x14ac:dyDescent="0.25">
      <c r="A1987" s="10"/>
      <c r="P1987" s="10"/>
      <c r="AH1987" s="22"/>
      <c r="AI1987" s="22"/>
      <c r="AJ1987" s="6"/>
      <c r="AK1987" s="7"/>
    </row>
    <row r="1988" spans="1:37" s="3" customFormat="1" x14ac:dyDescent="0.25">
      <c r="A1988" s="10"/>
      <c r="P1988" s="10"/>
      <c r="AH1988" s="22"/>
      <c r="AI1988" s="22"/>
      <c r="AJ1988" s="6"/>
      <c r="AK1988" s="7"/>
    </row>
    <row r="1989" spans="1:37" s="3" customFormat="1" x14ac:dyDescent="0.25">
      <c r="A1989" s="10"/>
      <c r="P1989" s="10"/>
      <c r="AH1989" s="22"/>
      <c r="AI1989" s="22"/>
      <c r="AJ1989" s="6"/>
      <c r="AK1989" s="7"/>
    </row>
    <row r="1990" spans="1:37" s="3" customFormat="1" x14ac:dyDescent="0.25">
      <c r="A1990" s="10"/>
      <c r="P1990" s="10"/>
      <c r="AH1990" s="22"/>
      <c r="AI1990" s="22"/>
      <c r="AJ1990" s="6"/>
      <c r="AK1990" s="7"/>
    </row>
    <row r="1991" spans="1:37" s="3" customFormat="1" x14ac:dyDescent="0.25">
      <c r="A1991" s="10"/>
      <c r="P1991" s="10"/>
      <c r="AH1991" s="22"/>
      <c r="AI1991" s="22"/>
      <c r="AJ1991" s="6"/>
      <c r="AK1991" s="7"/>
    </row>
    <row r="1992" spans="1:37" s="3" customFormat="1" x14ac:dyDescent="0.25">
      <c r="A1992" s="10"/>
      <c r="P1992" s="10"/>
      <c r="AH1992" s="22"/>
      <c r="AI1992" s="22"/>
      <c r="AJ1992" s="6"/>
      <c r="AK1992" s="7"/>
    </row>
    <row r="1993" spans="1:37" s="3" customFormat="1" x14ac:dyDescent="0.25">
      <c r="A1993" s="10"/>
      <c r="P1993" s="10"/>
      <c r="AH1993" s="22"/>
      <c r="AI1993" s="22"/>
      <c r="AJ1993" s="6"/>
      <c r="AK1993" s="7"/>
    </row>
    <row r="1994" spans="1:37" s="3" customFormat="1" x14ac:dyDescent="0.25">
      <c r="A1994" s="10"/>
      <c r="P1994" s="10"/>
      <c r="AH1994" s="22"/>
      <c r="AI1994" s="22"/>
      <c r="AJ1994" s="6"/>
      <c r="AK1994" s="7"/>
    </row>
    <row r="1995" spans="1:37" s="3" customFormat="1" x14ac:dyDescent="0.25">
      <c r="A1995" s="10"/>
      <c r="P1995" s="10"/>
      <c r="AH1995" s="22"/>
      <c r="AI1995" s="22"/>
      <c r="AJ1995" s="6"/>
      <c r="AK1995" s="7"/>
    </row>
    <row r="1996" spans="1:37" s="3" customFormat="1" x14ac:dyDescent="0.25">
      <c r="A1996" s="10"/>
      <c r="P1996" s="10"/>
      <c r="AH1996" s="22"/>
      <c r="AI1996" s="22"/>
      <c r="AJ1996" s="6"/>
      <c r="AK1996" s="7"/>
    </row>
    <row r="1997" spans="1:37" s="3" customFormat="1" x14ac:dyDescent="0.25">
      <c r="A1997" s="10"/>
      <c r="P1997" s="10"/>
      <c r="AH1997" s="22"/>
      <c r="AI1997" s="22"/>
      <c r="AJ1997" s="6"/>
      <c r="AK1997" s="7"/>
    </row>
    <row r="1998" spans="1:37" s="3" customFormat="1" x14ac:dyDescent="0.25">
      <c r="A1998" s="10"/>
      <c r="P1998" s="10"/>
      <c r="AH1998" s="22"/>
      <c r="AI1998" s="22"/>
      <c r="AJ1998" s="6"/>
      <c r="AK1998" s="7"/>
    </row>
    <row r="1999" spans="1:37" s="3" customFormat="1" x14ac:dyDescent="0.25">
      <c r="A1999" s="10"/>
      <c r="P1999" s="10"/>
      <c r="AH1999" s="22"/>
      <c r="AI1999" s="22"/>
      <c r="AJ1999" s="6"/>
      <c r="AK1999" s="7"/>
    </row>
    <row r="2000" spans="1:37" s="3" customFormat="1" x14ac:dyDescent="0.25">
      <c r="A2000" s="10"/>
      <c r="P2000" s="10"/>
      <c r="AH2000" s="22"/>
      <c r="AI2000" s="22"/>
      <c r="AJ2000" s="6"/>
      <c r="AK2000" s="7"/>
    </row>
    <row r="2001" spans="1:37" s="3" customFormat="1" x14ac:dyDescent="0.25">
      <c r="A2001" s="10"/>
      <c r="P2001" s="10"/>
      <c r="AH2001" s="22"/>
      <c r="AI2001" s="22"/>
      <c r="AJ2001" s="6"/>
      <c r="AK2001" s="7"/>
    </row>
    <row r="2002" spans="1:37" s="3" customFormat="1" x14ac:dyDescent="0.25">
      <c r="A2002" s="10"/>
      <c r="P2002" s="10"/>
      <c r="AH2002" s="22"/>
      <c r="AI2002" s="22"/>
      <c r="AJ2002" s="6"/>
      <c r="AK2002" s="7"/>
    </row>
    <row r="2003" spans="1:37" s="3" customFormat="1" x14ac:dyDescent="0.25">
      <c r="A2003" s="10"/>
      <c r="P2003" s="10"/>
      <c r="AH2003" s="22"/>
      <c r="AI2003" s="22"/>
      <c r="AJ2003" s="6"/>
      <c r="AK2003" s="7"/>
    </row>
    <row r="2004" spans="1:37" s="3" customFormat="1" x14ac:dyDescent="0.25">
      <c r="A2004" s="10"/>
      <c r="P2004" s="10"/>
      <c r="AH2004" s="22"/>
      <c r="AI2004" s="22"/>
      <c r="AJ2004" s="6"/>
      <c r="AK2004" s="7"/>
    </row>
    <row r="2005" spans="1:37" s="3" customFormat="1" x14ac:dyDescent="0.25">
      <c r="A2005" s="10"/>
      <c r="P2005" s="10"/>
      <c r="AH2005" s="22"/>
      <c r="AI2005" s="22"/>
      <c r="AJ2005" s="6"/>
      <c r="AK2005" s="7"/>
    </row>
    <row r="2006" spans="1:37" s="3" customFormat="1" x14ac:dyDescent="0.25">
      <c r="A2006" s="10"/>
      <c r="P2006" s="10"/>
      <c r="AH2006" s="22"/>
      <c r="AI2006" s="22"/>
      <c r="AJ2006" s="6"/>
      <c r="AK2006" s="7"/>
    </row>
    <row r="2007" spans="1:37" s="3" customFormat="1" x14ac:dyDescent="0.25">
      <c r="A2007" s="10"/>
      <c r="P2007" s="10"/>
      <c r="AH2007" s="22"/>
      <c r="AI2007" s="22"/>
      <c r="AJ2007" s="6"/>
      <c r="AK2007" s="7"/>
    </row>
    <row r="2008" spans="1:37" s="3" customFormat="1" x14ac:dyDescent="0.25">
      <c r="A2008" s="10"/>
      <c r="P2008" s="10"/>
      <c r="AH2008" s="22"/>
      <c r="AI2008" s="22"/>
      <c r="AJ2008" s="6"/>
      <c r="AK2008" s="7"/>
    </row>
    <row r="2009" spans="1:37" s="3" customFormat="1" x14ac:dyDescent="0.25">
      <c r="A2009" s="10"/>
      <c r="P2009" s="10"/>
      <c r="AH2009" s="22"/>
      <c r="AI2009" s="22"/>
      <c r="AJ2009" s="6"/>
      <c r="AK2009" s="7"/>
    </row>
    <row r="2010" spans="1:37" s="3" customFormat="1" x14ac:dyDescent="0.25">
      <c r="A2010" s="10"/>
      <c r="P2010" s="10"/>
      <c r="AH2010" s="22"/>
      <c r="AI2010" s="22"/>
      <c r="AJ2010" s="6"/>
      <c r="AK2010" s="7"/>
    </row>
    <row r="2011" spans="1:37" s="3" customFormat="1" x14ac:dyDescent="0.25">
      <c r="A2011" s="10"/>
      <c r="P2011" s="10"/>
      <c r="AH2011" s="22"/>
      <c r="AI2011" s="22"/>
      <c r="AJ2011" s="6"/>
      <c r="AK2011" s="7"/>
    </row>
    <row r="2012" spans="1:37" s="3" customFormat="1" x14ac:dyDescent="0.25">
      <c r="A2012" s="10"/>
      <c r="P2012" s="10"/>
      <c r="AH2012" s="22"/>
      <c r="AI2012" s="22"/>
      <c r="AJ2012" s="6"/>
      <c r="AK2012" s="7"/>
    </row>
    <row r="2013" spans="1:37" s="3" customFormat="1" x14ac:dyDescent="0.25">
      <c r="A2013" s="10"/>
      <c r="P2013" s="10"/>
      <c r="AH2013" s="22"/>
      <c r="AI2013" s="22"/>
      <c r="AJ2013" s="6"/>
      <c r="AK2013" s="7"/>
    </row>
    <row r="2014" spans="1:37" s="3" customFormat="1" x14ac:dyDescent="0.25">
      <c r="A2014" s="10"/>
      <c r="P2014" s="10"/>
      <c r="AH2014" s="22"/>
      <c r="AI2014" s="22"/>
      <c r="AJ2014" s="6"/>
      <c r="AK2014" s="7"/>
    </row>
    <row r="2015" spans="1:37" s="3" customFormat="1" x14ac:dyDescent="0.25">
      <c r="A2015" s="10"/>
      <c r="P2015" s="10"/>
      <c r="AH2015" s="22"/>
      <c r="AI2015" s="22"/>
      <c r="AJ2015" s="6"/>
      <c r="AK2015" s="7"/>
    </row>
    <row r="2016" spans="1:37" s="3" customFormat="1" x14ac:dyDescent="0.25">
      <c r="A2016" s="10"/>
      <c r="P2016" s="10"/>
      <c r="AH2016" s="22"/>
      <c r="AI2016" s="22"/>
      <c r="AJ2016" s="6"/>
      <c r="AK2016" s="7"/>
    </row>
    <row r="2017" spans="1:37" s="3" customFormat="1" x14ac:dyDescent="0.25">
      <c r="A2017" s="10"/>
      <c r="P2017" s="10"/>
      <c r="AH2017" s="22"/>
      <c r="AI2017" s="22"/>
      <c r="AJ2017" s="6"/>
      <c r="AK2017" s="7"/>
    </row>
    <row r="2018" spans="1:37" s="3" customFormat="1" x14ac:dyDescent="0.25">
      <c r="A2018" s="10"/>
      <c r="P2018" s="10"/>
      <c r="AH2018" s="22"/>
      <c r="AI2018" s="22"/>
      <c r="AJ2018" s="6"/>
      <c r="AK2018" s="7"/>
    </row>
    <row r="2019" spans="1:37" s="3" customFormat="1" x14ac:dyDescent="0.25">
      <c r="A2019" s="10"/>
      <c r="P2019" s="10"/>
      <c r="AH2019" s="22"/>
      <c r="AI2019" s="22"/>
      <c r="AJ2019" s="6"/>
      <c r="AK2019" s="7"/>
    </row>
    <row r="2020" spans="1:37" s="3" customFormat="1" x14ac:dyDescent="0.25">
      <c r="A2020" s="10"/>
      <c r="P2020" s="10"/>
      <c r="AH2020" s="22"/>
      <c r="AI2020" s="22"/>
      <c r="AJ2020" s="6"/>
      <c r="AK2020" s="7"/>
    </row>
    <row r="2021" spans="1:37" s="3" customFormat="1" x14ac:dyDescent="0.25">
      <c r="A2021" s="10"/>
      <c r="P2021" s="10"/>
      <c r="AH2021" s="22"/>
      <c r="AI2021" s="22"/>
      <c r="AJ2021" s="6"/>
      <c r="AK2021" s="7"/>
    </row>
    <row r="2022" spans="1:37" s="3" customFormat="1" x14ac:dyDescent="0.25">
      <c r="A2022" s="10"/>
      <c r="P2022" s="10"/>
      <c r="AH2022" s="22"/>
      <c r="AI2022" s="22"/>
      <c r="AJ2022" s="6"/>
      <c r="AK2022" s="7"/>
    </row>
    <row r="2023" spans="1:37" s="3" customFormat="1" x14ac:dyDescent="0.25">
      <c r="A2023" s="10"/>
      <c r="P2023" s="10"/>
      <c r="AH2023" s="22"/>
      <c r="AI2023" s="22"/>
      <c r="AJ2023" s="6"/>
      <c r="AK2023" s="7"/>
    </row>
    <row r="2024" spans="1:37" s="3" customFormat="1" x14ac:dyDescent="0.25">
      <c r="A2024" s="10"/>
      <c r="P2024" s="10"/>
      <c r="AH2024" s="22"/>
      <c r="AI2024" s="22"/>
      <c r="AJ2024" s="6"/>
      <c r="AK2024" s="7"/>
    </row>
    <row r="2025" spans="1:37" s="3" customFormat="1" x14ac:dyDescent="0.25">
      <c r="A2025" s="10"/>
      <c r="P2025" s="10"/>
      <c r="AH2025" s="22"/>
      <c r="AI2025" s="22"/>
      <c r="AJ2025" s="6"/>
      <c r="AK2025" s="7"/>
    </row>
    <row r="2026" spans="1:37" s="3" customFormat="1" x14ac:dyDescent="0.25">
      <c r="A2026" s="10"/>
      <c r="P2026" s="10"/>
      <c r="AH2026" s="22"/>
      <c r="AI2026" s="22"/>
      <c r="AJ2026" s="6"/>
      <c r="AK2026" s="7"/>
    </row>
    <row r="2027" spans="1:37" s="3" customFormat="1" x14ac:dyDescent="0.25">
      <c r="A2027" s="10"/>
      <c r="P2027" s="10"/>
      <c r="AH2027" s="22"/>
      <c r="AI2027" s="22"/>
      <c r="AJ2027" s="6"/>
      <c r="AK2027" s="7"/>
    </row>
    <row r="2028" spans="1:37" s="3" customFormat="1" x14ac:dyDescent="0.25">
      <c r="A2028" s="10"/>
      <c r="P2028" s="10"/>
      <c r="AH2028" s="22"/>
      <c r="AI2028" s="22"/>
      <c r="AJ2028" s="6"/>
      <c r="AK2028" s="7"/>
    </row>
    <row r="2029" spans="1:37" s="3" customFormat="1" x14ac:dyDescent="0.25">
      <c r="A2029" s="10"/>
      <c r="P2029" s="10"/>
      <c r="AH2029" s="22"/>
      <c r="AI2029" s="22"/>
      <c r="AJ2029" s="6"/>
      <c r="AK2029" s="7"/>
    </row>
    <row r="2030" spans="1:37" s="3" customFormat="1" x14ac:dyDescent="0.25">
      <c r="A2030" s="10"/>
      <c r="P2030" s="10"/>
      <c r="AH2030" s="22"/>
      <c r="AI2030" s="22"/>
      <c r="AJ2030" s="6"/>
      <c r="AK2030" s="7"/>
    </row>
    <row r="2031" spans="1:37" s="3" customFormat="1" x14ac:dyDescent="0.25">
      <c r="A2031" s="10"/>
      <c r="P2031" s="10"/>
      <c r="AH2031" s="22"/>
      <c r="AI2031" s="22"/>
      <c r="AJ2031" s="6"/>
      <c r="AK2031" s="7"/>
    </row>
    <row r="2032" spans="1:37" s="3" customFormat="1" x14ac:dyDescent="0.25">
      <c r="A2032" s="10"/>
      <c r="P2032" s="10"/>
      <c r="AH2032" s="22"/>
      <c r="AI2032" s="22"/>
      <c r="AJ2032" s="6"/>
      <c r="AK2032" s="7"/>
    </row>
    <row r="2033" spans="1:37" s="3" customFormat="1" x14ac:dyDescent="0.25">
      <c r="A2033" s="10"/>
      <c r="P2033" s="10"/>
      <c r="AH2033" s="22"/>
      <c r="AI2033" s="22"/>
      <c r="AJ2033" s="6"/>
      <c r="AK2033" s="7"/>
    </row>
    <row r="2034" spans="1:37" s="3" customFormat="1" x14ac:dyDescent="0.25">
      <c r="A2034" s="10"/>
      <c r="P2034" s="10"/>
      <c r="AH2034" s="22"/>
      <c r="AI2034" s="22"/>
      <c r="AJ2034" s="6"/>
      <c r="AK2034" s="7"/>
    </row>
    <row r="2035" spans="1:37" s="3" customFormat="1" x14ac:dyDescent="0.25">
      <c r="A2035" s="10"/>
      <c r="P2035" s="10"/>
      <c r="AH2035" s="22"/>
      <c r="AI2035" s="22"/>
      <c r="AJ2035" s="6"/>
      <c r="AK2035" s="7"/>
    </row>
    <row r="2036" spans="1:37" s="3" customFormat="1" x14ac:dyDescent="0.25">
      <c r="A2036" s="10"/>
      <c r="P2036" s="10"/>
      <c r="AH2036" s="22"/>
      <c r="AI2036" s="22"/>
      <c r="AJ2036" s="6"/>
      <c r="AK2036" s="7"/>
    </row>
    <row r="2037" spans="1:37" s="3" customFormat="1" x14ac:dyDescent="0.25">
      <c r="A2037" s="10"/>
      <c r="P2037" s="10"/>
      <c r="AH2037" s="22"/>
      <c r="AI2037" s="22"/>
      <c r="AJ2037" s="6"/>
      <c r="AK2037" s="7"/>
    </row>
    <row r="2038" spans="1:37" s="3" customFormat="1" x14ac:dyDescent="0.25">
      <c r="A2038" s="10"/>
      <c r="P2038" s="10"/>
      <c r="AH2038" s="22"/>
      <c r="AI2038" s="22"/>
      <c r="AJ2038" s="6"/>
      <c r="AK2038" s="7"/>
    </row>
    <row r="2039" spans="1:37" s="3" customFormat="1" x14ac:dyDescent="0.25">
      <c r="A2039" s="10"/>
      <c r="P2039" s="10"/>
      <c r="AH2039" s="22"/>
      <c r="AI2039" s="22"/>
      <c r="AJ2039" s="6"/>
      <c r="AK2039" s="7"/>
    </row>
    <row r="2040" spans="1:37" s="3" customFormat="1" x14ac:dyDescent="0.25">
      <c r="A2040" s="10"/>
      <c r="P2040" s="10"/>
      <c r="AH2040" s="22"/>
      <c r="AI2040" s="22"/>
      <c r="AJ2040" s="6"/>
      <c r="AK2040" s="7"/>
    </row>
    <row r="2041" spans="1:37" s="3" customFormat="1" x14ac:dyDescent="0.25">
      <c r="A2041" s="10"/>
      <c r="P2041" s="10"/>
      <c r="AH2041" s="22"/>
      <c r="AI2041" s="22"/>
      <c r="AJ2041" s="6"/>
      <c r="AK2041" s="7"/>
    </row>
    <row r="2042" spans="1:37" s="3" customFormat="1" x14ac:dyDescent="0.25">
      <c r="A2042" s="10"/>
      <c r="P2042" s="10"/>
      <c r="AH2042" s="22"/>
      <c r="AI2042" s="22"/>
      <c r="AJ2042" s="6"/>
      <c r="AK2042" s="7"/>
    </row>
    <row r="2043" spans="1:37" s="3" customFormat="1" x14ac:dyDescent="0.25">
      <c r="A2043" s="10"/>
      <c r="P2043" s="10"/>
      <c r="AH2043" s="22"/>
      <c r="AI2043" s="22"/>
      <c r="AJ2043" s="6"/>
      <c r="AK2043" s="7"/>
    </row>
    <row r="2044" spans="1:37" s="3" customFormat="1" x14ac:dyDescent="0.25">
      <c r="A2044" s="10"/>
      <c r="P2044" s="10"/>
      <c r="AH2044" s="22"/>
      <c r="AI2044" s="22"/>
      <c r="AJ2044" s="6"/>
      <c r="AK2044" s="7"/>
    </row>
    <row r="2045" spans="1:37" s="3" customFormat="1" x14ac:dyDescent="0.25">
      <c r="A2045" s="10"/>
      <c r="P2045" s="10"/>
      <c r="AH2045" s="22"/>
      <c r="AI2045" s="22"/>
      <c r="AJ2045" s="6"/>
      <c r="AK2045" s="7"/>
    </row>
    <row r="2046" spans="1:37" s="3" customFormat="1" x14ac:dyDescent="0.25">
      <c r="A2046" s="10"/>
      <c r="P2046" s="10"/>
      <c r="AH2046" s="22"/>
      <c r="AI2046" s="22"/>
      <c r="AJ2046" s="6"/>
      <c r="AK2046" s="7"/>
    </row>
    <row r="2047" spans="1:37" s="3" customFormat="1" x14ac:dyDescent="0.25">
      <c r="A2047" s="10"/>
      <c r="P2047" s="10"/>
      <c r="AH2047" s="22"/>
      <c r="AI2047" s="22"/>
      <c r="AJ2047" s="6"/>
      <c r="AK2047" s="7"/>
    </row>
    <row r="2048" spans="1:37" s="3" customFormat="1" x14ac:dyDescent="0.25">
      <c r="A2048" s="10"/>
      <c r="P2048" s="10"/>
      <c r="AH2048" s="22"/>
      <c r="AI2048" s="22"/>
      <c r="AJ2048" s="6"/>
      <c r="AK2048" s="7"/>
    </row>
    <row r="2049" spans="1:37" s="3" customFormat="1" x14ac:dyDescent="0.25">
      <c r="A2049" s="10"/>
      <c r="P2049" s="10"/>
      <c r="AH2049" s="22"/>
      <c r="AI2049" s="22"/>
      <c r="AJ2049" s="6"/>
      <c r="AK2049" s="7"/>
    </row>
    <row r="2050" spans="1:37" s="3" customFormat="1" x14ac:dyDescent="0.25">
      <c r="A2050" s="10"/>
      <c r="P2050" s="10"/>
      <c r="AH2050" s="22"/>
      <c r="AI2050" s="22"/>
      <c r="AJ2050" s="6"/>
      <c r="AK2050" s="7"/>
    </row>
    <row r="2051" spans="1:37" s="3" customFormat="1" x14ac:dyDescent="0.25">
      <c r="A2051" s="10"/>
      <c r="P2051" s="10"/>
      <c r="AH2051" s="22"/>
      <c r="AI2051" s="22"/>
      <c r="AJ2051" s="6"/>
      <c r="AK2051" s="7"/>
    </row>
    <row r="2052" spans="1:37" s="3" customFormat="1" x14ac:dyDescent="0.25">
      <c r="A2052" s="10"/>
      <c r="P2052" s="10"/>
      <c r="AH2052" s="22"/>
      <c r="AI2052" s="22"/>
      <c r="AJ2052" s="6"/>
      <c r="AK2052" s="7"/>
    </row>
    <row r="2053" spans="1:37" s="3" customFormat="1" x14ac:dyDescent="0.25">
      <c r="A2053" s="10"/>
      <c r="P2053" s="10"/>
      <c r="AH2053" s="22"/>
      <c r="AI2053" s="22"/>
      <c r="AJ2053" s="6"/>
      <c r="AK2053" s="7"/>
    </row>
    <row r="2054" spans="1:37" s="3" customFormat="1" x14ac:dyDescent="0.25">
      <c r="A2054" s="10"/>
      <c r="P2054" s="10"/>
      <c r="AH2054" s="22"/>
      <c r="AI2054" s="22"/>
      <c r="AJ2054" s="6"/>
      <c r="AK2054" s="7"/>
    </row>
    <row r="2055" spans="1:37" s="3" customFormat="1" x14ac:dyDescent="0.25">
      <c r="A2055" s="10"/>
      <c r="P2055" s="10"/>
      <c r="AH2055" s="22"/>
      <c r="AI2055" s="22"/>
      <c r="AJ2055" s="6"/>
      <c r="AK2055" s="7"/>
    </row>
    <row r="2056" spans="1:37" s="3" customFormat="1" x14ac:dyDescent="0.25">
      <c r="A2056" s="10"/>
      <c r="P2056" s="10"/>
      <c r="AH2056" s="22"/>
      <c r="AI2056" s="22"/>
      <c r="AJ2056" s="6"/>
      <c r="AK2056" s="7"/>
    </row>
    <row r="2057" spans="1:37" s="3" customFormat="1" x14ac:dyDescent="0.25">
      <c r="A2057" s="10"/>
      <c r="P2057" s="10"/>
      <c r="AH2057" s="22"/>
      <c r="AI2057" s="22"/>
      <c r="AJ2057" s="6"/>
      <c r="AK2057" s="7"/>
    </row>
    <row r="2058" spans="1:37" s="3" customFormat="1" x14ac:dyDescent="0.25">
      <c r="A2058" s="10"/>
      <c r="P2058" s="10"/>
      <c r="AH2058" s="22"/>
      <c r="AI2058" s="22"/>
      <c r="AJ2058" s="6"/>
      <c r="AK2058" s="7"/>
    </row>
    <row r="2059" spans="1:37" s="3" customFormat="1" x14ac:dyDescent="0.25">
      <c r="A2059" s="10"/>
      <c r="P2059" s="10"/>
      <c r="AH2059" s="22"/>
      <c r="AI2059" s="22"/>
      <c r="AJ2059" s="6"/>
      <c r="AK2059" s="7"/>
    </row>
    <row r="2060" spans="1:37" s="3" customFormat="1" x14ac:dyDescent="0.25">
      <c r="A2060" s="10"/>
      <c r="P2060" s="10"/>
      <c r="AH2060" s="22"/>
      <c r="AI2060" s="22"/>
      <c r="AJ2060" s="6"/>
      <c r="AK2060" s="7"/>
    </row>
    <row r="2061" spans="1:37" s="3" customFormat="1" x14ac:dyDescent="0.25">
      <c r="A2061" s="10"/>
      <c r="P2061" s="10"/>
      <c r="AH2061" s="22"/>
      <c r="AI2061" s="22"/>
      <c r="AJ2061" s="6"/>
      <c r="AK2061" s="7"/>
    </row>
    <row r="2062" spans="1:37" s="3" customFormat="1" x14ac:dyDescent="0.25">
      <c r="A2062" s="10"/>
      <c r="P2062" s="10"/>
      <c r="AH2062" s="22"/>
      <c r="AI2062" s="22"/>
      <c r="AJ2062" s="6"/>
      <c r="AK2062" s="7"/>
    </row>
    <row r="2063" spans="1:37" s="3" customFormat="1" x14ac:dyDescent="0.25">
      <c r="A2063" s="10"/>
      <c r="P2063" s="10"/>
      <c r="AH2063" s="22"/>
      <c r="AI2063" s="22"/>
      <c r="AJ2063" s="6"/>
      <c r="AK2063" s="7"/>
    </row>
    <row r="2064" spans="1:37" s="3" customFormat="1" x14ac:dyDescent="0.25">
      <c r="A2064" s="10"/>
      <c r="P2064" s="10"/>
      <c r="AH2064" s="22"/>
      <c r="AI2064" s="22"/>
      <c r="AJ2064" s="6"/>
      <c r="AK2064" s="7"/>
    </row>
    <row r="2065" spans="1:37" s="3" customFormat="1" x14ac:dyDescent="0.25">
      <c r="A2065" s="10"/>
      <c r="P2065" s="10"/>
      <c r="AH2065" s="22"/>
      <c r="AI2065" s="22"/>
      <c r="AJ2065" s="6"/>
      <c r="AK2065" s="7"/>
    </row>
    <row r="2066" spans="1:37" s="3" customFormat="1" x14ac:dyDescent="0.25">
      <c r="A2066" s="10"/>
      <c r="P2066" s="10"/>
      <c r="AH2066" s="22"/>
      <c r="AI2066" s="22"/>
      <c r="AJ2066" s="6"/>
      <c r="AK2066" s="7"/>
    </row>
    <row r="2067" spans="1:37" s="3" customFormat="1" x14ac:dyDescent="0.25">
      <c r="A2067" s="10"/>
      <c r="P2067" s="10"/>
      <c r="AH2067" s="22"/>
      <c r="AI2067" s="22"/>
      <c r="AJ2067" s="6"/>
      <c r="AK2067" s="7"/>
    </row>
    <row r="2068" spans="1:37" s="3" customFormat="1" x14ac:dyDescent="0.25">
      <c r="A2068" s="10"/>
      <c r="P2068" s="10"/>
      <c r="AH2068" s="22"/>
      <c r="AI2068" s="22"/>
      <c r="AJ2068" s="6"/>
      <c r="AK2068" s="7"/>
    </row>
    <row r="2069" spans="1:37" s="3" customFormat="1" x14ac:dyDescent="0.25">
      <c r="A2069" s="10"/>
      <c r="P2069" s="10"/>
      <c r="AH2069" s="22"/>
      <c r="AI2069" s="22"/>
      <c r="AJ2069" s="6"/>
      <c r="AK2069" s="7"/>
    </row>
    <row r="2070" spans="1:37" s="3" customFormat="1" x14ac:dyDescent="0.25">
      <c r="A2070" s="10"/>
      <c r="P2070" s="10"/>
      <c r="AH2070" s="22"/>
      <c r="AI2070" s="22"/>
      <c r="AJ2070" s="6"/>
      <c r="AK2070" s="7"/>
    </row>
    <row r="2071" spans="1:37" s="3" customFormat="1" x14ac:dyDescent="0.25">
      <c r="A2071" s="10"/>
      <c r="P2071" s="10"/>
      <c r="AH2071" s="22"/>
      <c r="AI2071" s="22"/>
      <c r="AJ2071" s="6"/>
      <c r="AK2071" s="7"/>
    </row>
    <row r="2072" spans="1:37" s="3" customFormat="1" x14ac:dyDescent="0.25">
      <c r="A2072" s="10"/>
      <c r="P2072" s="10"/>
      <c r="AH2072" s="22"/>
      <c r="AI2072" s="22"/>
      <c r="AJ2072" s="6"/>
      <c r="AK2072" s="7"/>
    </row>
    <row r="2073" spans="1:37" s="3" customFormat="1" x14ac:dyDescent="0.25">
      <c r="A2073" s="10"/>
      <c r="P2073" s="10"/>
      <c r="AH2073" s="22"/>
      <c r="AI2073" s="22"/>
      <c r="AJ2073" s="6"/>
      <c r="AK2073" s="7"/>
    </row>
    <row r="2074" spans="1:37" s="3" customFormat="1" x14ac:dyDescent="0.25">
      <c r="A2074" s="10"/>
      <c r="P2074" s="10"/>
      <c r="AH2074" s="22"/>
      <c r="AI2074" s="22"/>
      <c r="AJ2074" s="6"/>
      <c r="AK2074" s="7"/>
    </row>
    <row r="2075" spans="1:37" s="3" customFormat="1" x14ac:dyDescent="0.25">
      <c r="A2075" s="10"/>
      <c r="P2075" s="10"/>
      <c r="AH2075" s="22"/>
      <c r="AI2075" s="22"/>
      <c r="AJ2075" s="6"/>
      <c r="AK2075" s="7"/>
    </row>
    <row r="2076" spans="1:37" s="3" customFormat="1" x14ac:dyDescent="0.25">
      <c r="A2076" s="10"/>
      <c r="P2076" s="10"/>
      <c r="AH2076" s="22"/>
      <c r="AI2076" s="22"/>
      <c r="AJ2076" s="6"/>
      <c r="AK2076" s="7"/>
    </row>
    <row r="2077" spans="1:37" s="3" customFormat="1" x14ac:dyDescent="0.25">
      <c r="A2077" s="10"/>
      <c r="P2077" s="10"/>
      <c r="AH2077" s="22"/>
      <c r="AI2077" s="22"/>
      <c r="AJ2077" s="6"/>
      <c r="AK2077" s="7"/>
    </row>
    <row r="2078" spans="1:37" s="3" customFormat="1" x14ac:dyDescent="0.25">
      <c r="A2078" s="10"/>
      <c r="P2078" s="10"/>
      <c r="AH2078" s="22"/>
      <c r="AI2078" s="22"/>
      <c r="AJ2078" s="6"/>
      <c r="AK2078" s="7"/>
    </row>
    <row r="2079" spans="1:37" s="3" customFormat="1" x14ac:dyDescent="0.25">
      <c r="A2079" s="10"/>
      <c r="P2079" s="10"/>
      <c r="AH2079" s="22"/>
      <c r="AI2079" s="22"/>
      <c r="AJ2079" s="6"/>
      <c r="AK2079" s="7"/>
    </row>
    <row r="2080" spans="1:37" s="3" customFormat="1" x14ac:dyDescent="0.25">
      <c r="A2080" s="10"/>
      <c r="P2080" s="10"/>
      <c r="AH2080" s="22"/>
      <c r="AI2080" s="22"/>
      <c r="AJ2080" s="6"/>
      <c r="AK2080" s="7"/>
    </row>
    <row r="2081" spans="1:37" s="3" customFormat="1" x14ac:dyDescent="0.25">
      <c r="A2081" s="10"/>
      <c r="P2081" s="10"/>
      <c r="AH2081" s="22"/>
      <c r="AI2081" s="22"/>
      <c r="AJ2081" s="6"/>
      <c r="AK2081" s="7"/>
    </row>
    <row r="2082" spans="1:37" s="3" customFormat="1" x14ac:dyDescent="0.25">
      <c r="A2082" s="10"/>
      <c r="P2082" s="10"/>
      <c r="AH2082" s="22"/>
      <c r="AI2082" s="22"/>
      <c r="AJ2082" s="6"/>
      <c r="AK2082" s="7"/>
    </row>
    <row r="2083" spans="1:37" s="3" customFormat="1" x14ac:dyDescent="0.25">
      <c r="A2083" s="10"/>
      <c r="P2083" s="10"/>
      <c r="AH2083" s="22"/>
      <c r="AI2083" s="22"/>
      <c r="AJ2083" s="6"/>
      <c r="AK2083" s="7"/>
    </row>
    <row r="2084" spans="1:37" s="3" customFormat="1" x14ac:dyDescent="0.25">
      <c r="A2084" s="10"/>
      <c r="P2084" s="10"/>
      <c r="AH2084" s="22"/>
      <c r="AI2084" s="22"/>
      <c r="AJ2084" s="6"/>
      <c r="AK2084" s="7"/>
    </row>
    <row r="2085" spans="1:37" s="3" customFormat="1" x14ac:dyDescent="0.25">
      <c r="A2085" s="10"/>
      <c r="P2085" s="10"/>
      <c r="AH2085" s="22"/>
      <c r="AI2085" s="22"/>
      <c r="AJ2085" s="6"/>
      <c r="AK2085" s="7"/>
    </row>
    <row r="2086" spans="1:37" s="3" customFormat="1" x14ac:dyDescent="0.25">
      <c r="A2086" s="10"/>
      <c r="P2086" s="10"/>
      <c r="AH2086" s="22"/>
      <c r="AI2086" s="22"/>
      <c r="AJ2086" s="6"/>
      <c r="AK2086" s="7"/>
    </row>
    <row r="2087" spans="1:37" s="3" customFormat="1" x14ac:dyDescent="0.25">
      <c r="A2087" s="10"/>
      <c r="P2087" s="10"/>
      <c r="AH2087" s="22"/>
      <c r="AI2087" s="22"/>
      <c r="AJ2087" s="6"/>
      <c r="AK2087" s="7"/>
    </row>
    <row r="2088" spans="1:37" s="3" customFormat="1" x14ac:dyDescent="0.25">
      <c r="A2088" s="10"/>
      <c r="P2088" s="10"/>
      <c r="AH2088" s="22"/>
      <c r="AI2088" s="22"/>
      <c r="AJ2088" s="6"/>
      <c r="AK2088" s="7"/>
    </row>
    <row r="2089" spans="1:37" s="3" customFormat="1" x14ac:dyDescent="0.25">
      <c r="A2089" s="10"/>
      <c r="P2089" s="10"/>
      <c r="AH2089" s="22"/>
      <c r="AI2089" s="22"/>
      <c r="AJ2089" s="6"/>
      <c r="AK2089" s="7"/>
    </row>
    <row r="2090" spans="1:37" s="3" customFormat="1" x14ac:dyDescent="0.25">
      <c r="A2090" s="10"/>
      <c r="P2090" s="10"/>
      <c r="AH2090" s="22"/>
      <c r="AI2090" s="22"/>
      <c r="AJ2090" s="6"/>
      <c r="AK2090" s="7"/>
    </row>
    <row r="2091" spans="1:37" s="3" customFormat="1" x14ac:dyDescent="0.25">
      <c r="A2091" s="10"/>
      <c r="P2091" s="10"/>
      <c r="AH2091" s="22"/>
      <c r="AI2091" s="22"/>
      <c r="AJ2091" s="6"/>
      <c r="AK2091" s="7"/>
    </row>
    <row r="2092" spans="1:37" s="3" customFormat="1" x14ac:dyDescent="0.25">
      <c r="A2092" s="10"/>
      <c r="P2092" s="10"/>
      <c r="AH2092" s="22"/>
      <c r="AI2092" s="22"/>
      <c r="AJ2092" s="6"/>
      <c r="AK2092" s="7"/>
    </row>
    <row r="2093" spans="1:37" s="3" customFormat="1" x14ac:dyDescent="0.25">
      <c r="A2093" s="10"/>
      <c r="P2093" s="10"/>
      <c r="AH2093" s="22"/>
      <c r="AI2093" s="22"/>
      <c r="AJ2093" s="6"/>
      <c r="AK2093" s="7"/>
    </row>
    <row r="2094" spans="1:37" s="3" customFormat="1" x14ac:dyDescent="0.25">
      <c r="A2094" s="10"/>
      <c r="P2094" s="10"/>
      <c r="AH2094" s="22"/>
      <c r="AI2094" s="22"/>
      <c r="AJ2094" s="6"/>
      <c r="AK2094" s="7"/>
    </row>
    <row r="2095" spans="1:37" s="3" customFormat="1" x14ac:dyDescent="0.25">
      <c r="A2095" s="10"/>
      <c r="P2095" s="10"/>
      <c r="AH2095" s="22"/>
      <c r="AI2095" s="22"/>
      <c r="AJ2095" s="6"/>
      <c r="AK2095" s="7"/>
    </row>
    <row r="2096" spans="1:37" s="3" customFormat="1" x14ac:dyDescent="0.25">
      <c r="A2096" s="10"/>
      <c r="P2096" s="10"/>
      <c r="AH2096" s="22"/>
      <c r="AI2096" s="22"/>
      <c r="AJ2096" s="6"/>
      <c r="AK2096" s="7"/>
    </row>
    <row r="2097" spans="1:37" s="3" customFormat="1" x14ac:dyDescent="0.25">
      <c r="A2097" s="10"/>
      <c r="P2097" s="10"/>
      <c r="AH2097" s="22"/>
      <c r="AI2097" s="22"/>
      <c r="AJ2097" s="6"/>
      <c r="AK2097" s="7"/>
    </row>
    <row r="2098" spans="1:37" s="3" customFormat="1" x14ac:dyDescent="0.25">
      <c r="A2098" s="10"/>
      <c r="P2098" s="10"/>
      <c r="AH2098" s="22"/>
      <c r="AI2098" s="22"/>
      <c r="AJ2098" s="6"/>
      <c r="AK2098" s="7"/>
    </row>
    <row r="2099" spans="1:37" s="3" customFormat="1" x14ac:dyDescent="0.25">
      <c r="A2099" s="10"/>
      <c r="P2099" s="10"/>
      <c r="AH2099" s="22"/>
      <c r="AI2099" s="22"/>
      <c r="AJ2099" s="6"/>
      <c r="AK2099" s="7"/>
    </row>
    <row r="2100" spans="1:37" s="3" customFormat="1" x14ac:dyDescent="0.25">
      <c r="A2100" s="10"/>
      <c r="P2100" s="10"/>
      <c r="AH2100" s="22"/>
      <c r="AI2100" s="22"/>
      <c r="AJ2100" s="6"/>
      <c r="AK2100" s="7"/>
    </row>
    <row r="2101" spans="1:37" s="3" customFormat="1" x14ac:dyDescent="0.25">
      <c r="A2101" s="10"/>
      <c r="P2101" s="10"/>
      <c r="AH2101" s="22"/>
      <c r="AI2101" s="22"/>
      <c r="AJ2101" s="6"/>
      <c r="AK2101" s="7"/>
    </row>
    <row r="2102" spans="1:37" s="3" customFormat="1" x14ac:dyDescent="0.25">
      <c r="A2102" s="10"/>
      <c r="P2102" s="10"/>
      <c r="AH2102" s="22"/>
      <c r="AI2102" s="22"/>
      <c r="AJ2102" s="6"/>
      <c r="AK2102" s="7"/>
    </row>
    <row r="2103" spans="1:37" s="3" customFormat="1" x14ac:dyDescent="0.25">
      <c r="A2103" s="10"/>
      <c r="P2103" s="10"/>
      <c r="AH2103" s="22"/>
      <c r="AI2103" s="22"/>
      <c r="AJ2103" s="6"/>
      <c r="AK2103" s="7"/>
    </row>
    <row r="2104" spans="1:37" s="3" customFormat="1" x14ac:dyDescent="0.25">
      <c r="A2104" s="10"/>
      <c r="P2104" s="10"/>
      <c r="AH2104" s="22"/>
      <c r="AI2104" s="22"/>
      <c r="AJ2104" s="6"/>
      <c r="AK2104" s="7"/>
    </row>
    <row r="2105" spans="1:37" s="3" customFormat="1" x14ac:dyDescent="0.25">
      <c r="A2105" s="10"/>
      <c r="P2105" s="10"/>
      <c r="AH2105" s="22"/>
      <c r="AI2105" s="22"/>
      <c r="AJ2105" s="6"/>
      <c r="AK2105" s="7"/>
    </row>
    <row r="2106" spans="1:37" s="3" customFormat="1" x14ac:dyDescent="0.25">
      <c r="A2106" s="10"/>
      <c r="P2106" s="10"/>
      <c r="AH2106" s="22"/>
      <c r="AI2106" s="22"/>
      <c r="AJ2106" s="6"/>
      <c r="AK2106" s="7"/>
    </row>
    <row r="2107" spans="1:37" s="3" customFormat="1" x14ac:dyDescent="0.25">
      <c r="A2107" s="10"/>
      <c r="P2107" s="10"/>
      <c r="AH2107" s="22"/>
      <c r="AI2107" s="22"/>
      <c r="AJ2107" s="6"/>
      <c r="AK2107" s="7"/>
    </row>
    <row r="2108" spans="1:37" s="3" customFormat="1" x14ac:dyDescent="0.25">
      <c r="A2108" s="10"/>
      <c r="P2108" s="10"/>
      <c r="AH2108" s="22"/>
      <c r="AI2108" s="22"/>
      <c r="AJ2108" s="6"/>
      <c r="AK2108" s="7"/>
    </row>
    <row r="2109" spans="1:37" s="3" customFormat="1" x14ac:dyDescent="0.25">
      <c r="A2109" s="10"/>
      <c r="P2109" s="10"/>
      <c r="AH2109" s="22"/>
      <c r="AI2109" s="22"/>
      <c r="AJ2109" s="6"/>
      <c r="AK2109" s="7"/>
    </row>
    <row r="2110" spans="1:37" s="3" customFormat="1" x14ac:dyDescent="0.25">
      <c r="A2110" s="10"/>
      <c r="P2110" s="10"/>
      <c r="AH2110" s="22"/>
      <c r="AI2110" s="22"/>
      <c r="AJ2110" s="6"/>
      <c r="AK2110" s="7"/>
    </row>
    <row r="2111" spans="1:37" s="3" customFormat="1" x14ac:dyDescent="0.25">
      <c r="A2111" s="10"/>
      <c r="P2111" s="10"/>
      <c r="AH2111" s="22"/>
      <c r="AI2111" s="22"/>
      <c r="AJ2111" s="6"/>
      <c r="AK2111" s="7"/>
    </row>
    <row r="2112" spans="1:37" s="3" customFormat="1" x14ac:dyDescent="0.25">
      <c r="A2112" s="10"/>
      <c r="P2112" s="10"/>
      <c r="AH2112" s="22"/>
      <c r="AI2112" s="22"/>
      <c r="AJ2112" s="6"/>
      <c r="AK2112" s="7"/>
    </row>
    <row r="2113" spans="1:37" s="3" customFormat="1" x14ac:dyDescent="0.25">
      <c r="A2113" s="10"/>
      <c r="P2113" s="10"/>
      <c r="AH2113" s="22"/>
      <c r="AI2113" s="22"/>
      <c r="AJ2113" s="6"/>
      <c r="AK2113" s="7"/>
    </row>
    <row r="2114" spans="1:37" s="3" customFormat="1" x14ac:dyDescent="0.25">
      <c r="A2114" s="10"/>
      <c r="P2114" s="10"/>
      <c r="AH2114" s="22"/>
      <c r="AI2114" s="22"/>
      <c r="AJ2114" s="6"/>
      <c r="AK2114" s="7"/>
    </row>
    <row r="2115" spans="1:37" s="3" customFormat="1" x14ac:dyDescent="0.25">
      <c r="A2115" s="10"/>
      <c r="P2115" s="10"/>
      <c r="AH2115" s="22"/>
      <c r="AI2115" s="22"/>
      <c r="AJ2115" s="6"/>
      <c r="AK2115" s="7"/>
    </row>
    <row r="2116" spans="1:37" s="3" customFormat="1" x14ac:dyDescent="0.25">
      <c r="A2116" s="10"/>
      <c r="P2116" s="10"/>
      <c r="AH2116" s="22"/>
      <c r="AI2116" s="22"/>
      <c r="AJ2116" s="6"/>
      <c r="AK2116" s="7"/>
    </row>
    <row r="2117" spans="1:37" s="3" customFormat="1" x14ac:dyDescent="0.25">
      <c r="A2117" s="10"/>
      <c r="P2117" s="10"/>
      <c r="AH2117" s="22"/>
      <c r="AI2117" s="22"/>
      <c r="AJ2117" s="6"/>
      <c r="AK2117" s="7"/>
    </row>
    <row r="2118" spans="1:37" s="3" customFormat="1" x14ac:dyDescent="0.25">
      <c r="A2118" s="10"/>
      <c r="P2118" s="10"/>
      <c r="AH2118" s="22"/>
      <c r="AI2118" s="22"/>
      <c r="AJ2118" s="6"/>
      <c r="AK2118" s="7"/>
    </row>
    <row r="2119" spans="1:37" s="3" customFormat="1" x14ac:dyDescent="0.25">
      <c r="A2119" s="10"/>
      <c r="P2119" s="10"/>
      <c r="AH2119" s="22"/>
      <c r="AI2119" s="22"/>
      <c r="AJ2119" s="6"/>
      <c r="AK2119" s="7"/>
    </row>
    <row r="2120" spans="1:37" s="3" customFormat="1" x14ac:dyDescent="0.25">
      <c r="A2120" s="10"/>
      <c r="P2120" s="10"/>
      <c r="AH2120" s="22"/>
      <c r="AI2120" s="22"/>
      <c r="AJ2120" s="6"/>
      <c r="AK2120" s="7"/>
    </row>
    <row r="2121" spans="1:37" s="3" customFormat="1" x14ac:dyDescent="0.25">
      <c r="A2121" s="10"/>
      <c r="P2121" s="10"/>
      <c r="AH2121" s="22"/>
      <c r="AI2121" s="22"/>
      <c r="AJ2121" s="6"/>
      <c r="AK2121" s="7"/>
    </row>
    <row r="2122" spans="1:37" s="3" customFormat="1" x14ac:dyDescent="0.25">
      <c r="A2122" s="10"/>
      <c r="P2122" s="10"/>
      <c r="AH2122" s="22"/>
      <c r="AI2122" s="22"/>
      <c r="AJ2122" s="6"/>
      <c r="AK2122" s="7"/>
    </row>
    <row r="2123" spans="1:37" s="3" customFormat="1" x14ac:dyDescent="0.25">
      <c r="A2123" s="10"/>
      <c r="P2123" s="10"/>
      <c r="AH2123" s="22"/>
      <c r="AI2123" s="22"/>
      <c r="AJ2123" s="6"/>
      <c r="AK2123" s="7"/>
    </row>
    <row r="2124" spans="1:37" s="3" customFormat="1" x14ac:dyDescent="0.25">
      <c r="A2124" s="10"/>
      <c r="P2124" s="10"/>
      <c r="AH2124" s="22"/>
      <c r="AI2124" s="22"/>
      <c r="AJ2124" s="6"/>
      <c r="AK2124" s="7"/>
    </row>
    <row r="2125" spans="1:37" s="3" customFormat="1" x14ac:dyDescent="0.25">
      <c r="A2125" s="10"/>
      <c r="P2125" s="10"/>
      <c r="AH2125" s="22"/>
      <c r="AI2125" s="22"/>
      <c r="AJ2125" s="6"/>
      <c r="AK2125" s="7"/>
    </row>
    <row r="2126" spans="1:37" s="3" customFormat="1" x14ac:dyDescent="0.25">
      <c r="A2126" s="10"/>
      <c r="P2126" s="10"/>
      <c r="AH2126" s="22"/>
      <c r="AI2126" s="22"/>
      <c r="AJ2126" s="6"/>
      <c r="AK2126" s="7"/>
    </row>
    <row r="2127" spans="1:37" s="3" customFormat="1" x14ac:dyDescent="0.25">
      <c r="A2127" s="10"/>
      <c r="P2127" s="10"/>
      <c r="AH2127" s="22"/>
      <c r="AI2127" s="22"/>
      <c r="AJ2127" s="6"/>
      <c r="AK2127" s="7"/>
    </row>
    <row r="2128" spans="1:37" s="3" customFormat="1" x14ac:dyDescent="0.25">
      <c r="A2128" s="10"/>
      <c r="P2128" s="10"/>
      <c r="AH2128" s="22"/>
      <c r="AI2128" s="22"/>
      <c r="AJ2128" s="6"/>
      <c r="AK2128" s="7"/>
    </row>
    <row r="2129" spans="1:37" s="3" customFormat="1" x14ac:dyDescent="0.25">
      <c r="A2129" s="10"/>
      <c r="P2129" s="10"/>
      <c r="AH2129" s="22"/>
      <c r="AI2129" s="22"/>
      <c r="AJ2129" s="6"/>
      <c r="AK2129" s="7"/>
    </row>
    <row r="2130" spans="1:37" s="3" customFormat="1" x14ac:dyDescent="0.25">
      <c r="A2130" s="10"/>
      <c r="P2130" s="10"/>
      <c r="AH2130" s="22"/>
      <c r="AI2130" s="22"/>
      <c r="AJ2130" s="6"/>
      <c r="AK2130" s="7"/>
    </row>
    <row r="2131" spans="1:37" s="3" customFormat="1" x14ac:dyDescent="0.25">
      <c r="A2131" s="10"/>
      <c r="P2131" s="10"/>
      <c r="AH2131" s="22"/>
      <c r="AI2131" s="22"/>
      <c r="AJ2131" s="6"/>
      <c r="AK2131" s="7"/>
    </row>
    <row r="2132" spans="1:37" s="3" customFormat="1" x14ac:dyDescent="0.25">
      <c r="A2132" s="10"/>
      <c r="P2132" s="10"/>
      <c r="AH2132" s="22"/>
      <c r="AI2132" s="22"/>
      <c r="AJ2132" s="6"/>
      <c r="AK2132" s="7"/>
    </row>
    <row r="2133" spans="1:37" s="3" customFormat="1" x14ac:dyDescent="0.25">
      <c r="A2133" s="10"/>
      <c r="P2133" s="10"/>
      <c r="AH2133" s="22"/>
      <c r="AI2133" s="22"/>
      <c r="AJ2133" s="6"/>
      <c r="AK2133" s="7"/>
    </row>
    <row r="2134" spans="1:37" s="3" customFormat="1" x14ac:dyDescent="0.25">
      <c r="A2134" s="10"/>
      <c r="P2134" s="10"/>
      <c r="AH2134" s="22"/>
      <c r="AI2134" s="22"/>
      <c r="AJ2134" s="6"/>
      <c r="AK2134" s="7"/>
    </row>
    <row r="2135" spans="1:37" s="3" customFormat="1" x14ac:dyDescent="0.25">
      <c r="A2135" s="10"/>
      <c r="P2135" s="10"/>
      <c r="AH2135" s="22"/>
      <c r="AI2135" s="22"/>
      <c r="AJ2135" s="6"/>
      <c r="AK2135" s="7"/>
    </row>
    <row r="2136" spans="1:37" s="3" customFormat="1" x14ac:dyDescent="0.25">
      <c r="A2136" s="10"/>
      <c r="P2136" s="10"/>
      <c r="AH2136" s="22"/>
      <c r="AI2136" s="22"/>
      <c r="AJ2136" s="6"/>
      <c r="AK2136" s="7"/>
    </row>
    <row r="2137" spans="1:37" s="3" customFormat="1" x14ac:dyDescent="0.25">
      <c r="A2137" s="10"/>
      <c r="P2137" s="10"/>
      <c r="AH2137" s="22"/>
      <c r="AI2137" s="22"/>
      <c r="AJ2137" s="6"/>
      <c r="AK2137" s="7"/>
    </row>
    <row r="2138" spans="1:37" s="3" customFormat="1" x14ac:dyDescent="0.25">
      <c r="A2138" s="10"/>
      <c r="P2138" s="10"/>
      <c r="AH2138" s="22"/>
      <c r="AI2138" s="22"/>
      <c r="AJ2138" s="6"/>
      <c r="AK2138" s="7"/>
    </row>
    <row r="2139" spans="1:37" s="3" customFormat="1" x14ac:dyDescent="0.25">
      <c r="A2139" s="10"/>
      <c r="P2139" s="10"/>
      <c r="AH2139" s="22"/>
      <c r="AI2139" s="22"/>
      <c r="AJ2139" s="6"/>
      <c r="AK2139" s="7"/>
    </row>
    <row r="2140" spans="1:37" s="3" customFormat="1" x14ac:dyDescent="0.25">
      <c r="A2140" s="10"/>
      <c r="P2140" s="10"/>
      <c r="AH2140" s="22"/>
      <c r="AI2140" s="22"/>
      <c r="AJ2140" s="6"/>
      <c r="AK2140" s="7"/>
    </row>
    <row r="2141" spans="1:37" s="3" customFormat="1" x14ac:dyDescent="0.25">
      <c r="A2141" s="10"/>
      <c r="P2141" s="10"/>
      <c r="AH2141" s="22"/>
      <c r="AI2141" s="22"/>
      <c r="AJ2141" s="6"/>
      <c r="AK2141" s="7"/>
    </row>
    <row r="2142" spans="1:37" s="3" customFormat="1" x14ac:dyDescent="0.25">
      <c r="A2142" s="10"/>
      <c r="P2142" s="10"/>
      <c r="AH2142" s="22"/>
      <c r="AI2142" s="22"/>
      <c r="AJ2142" s="6"/>
      <c r="AK2142" s="7"/>
    </row>
    <row r="2143" spans="1:37" s="3" customFormat="1" x14ac:dyDescent="0.25">
      <c r="A2143" s="10"/>
      <c r="P2143" s="10"/>
      <c r="AH2143" s="22"/>
      <c r="AI2143" s="22"/>
      <c r="AJ2143" s="6"/>
      <c r="AK2143" s="7"/>
    </row>
    <row r="2144" spans="1:37" s="3" customFormat="1" x14ac:dyDescent="0.25">
      <c r="A2144" s="10"/>
      <c r="P2144" s="10"/>
      <c r="AH2144" s="22"/>
      <c r="AI2144" s="22"/>
      <c r="AJ2144" s="6"/>
      <c r="AK2144" s="7"/>
    </row>
    <row r="2145" spans="1:37" s="3" customFormat="1" x14ac:dyDescent="0.25">
      <c r="A2145" s="10"/>
      <c r="P2145" s="10"/>
      <c r="AH2145" s="22"/>
      <c r="AI2145" s="22"/>
      <c r="AJ2145" s="6"/>
      <c r="AK2145" s="7"/>
    </row>
    <row r="2146" spans="1:37" s="3" customFormat="1" x14ac:dyDescent="0.25">
      <c r="A2146" s="10"/>
      <c r="P2146" s="10"/>
      <c r="AH2146" s="22"/>
      <c r="AI2146" s="22"/>
      <c r="AJ2146" s="6"/>
      <c r="AK2146" s="7"/>
    </row>
    <row r="2147" spans="1:37" s="3" customFormat="1" x14ac:dyDescent="0.25">
      <c r="A2147" s="10"/>
      <c r="P2147" s="10"/>
      <c r="AH2147" s="22"/>
      <c r="AI2147" s="22"/>
      <c r="AJ2147" s="6"/>
      <c r="AK2147" s="7"/>
    </row>
    <row r="2148" spans="1:37" s="3" customFormat="1" x14ac:dyDescent="0.25">
      <c r="A2148" s="10"/>
      <c r="P2148" s="10"/>
      <c r="AH2148" s="22"/>
      <c r="AI2148" s="22"/>
      <c r="AJ2148" s="6"/>
      <c r="AK2148" s="7"/>
    </row>
    <row r="2149" spans="1:37" s="3" customFormat="1" x14ac:dyDescent="0.25">
      <c r="A2149" s="10"/>
      <c r="P2149" s="10"/>
      <c r="AH2149" s="22"/>
      <c r="AI2149" s="22"/>
      <c r="AJ2149" s="6"/>
      <c r="AK2149" s="7"/>
    </row>
    <row r="2150" spans="1:37" s="3" customFormat="1" x14ac:dyDescent="0.25">
      <c r="A2150" s="10"/>
      <c r="P2150" s="10"/>
      <c r="AH2150" s="22"/>
      <c r="AI2150" s="22"/>
      <c r="AJ2150" s="6"/>
      <c r="AK2150" s="7"/>
    </row>
    <row r="2151" spans="1:37" s="3" customFormat="1" x14ac:dyDescent="0.25">
      <c r="A2151" s="10"/>
      <c r="P2151" s="10"/>
      <c r="AH2151" s="22"/>
      <c r="AI2151" s="22"/>
      <c r="AJ2151" s="6"/>
      <c r="AK2151" s="7"/>
    </row>
    <row r="2152" spans="1:37" s="3" customFormat="1" x14ac:dyDescent="0.25">
      <c r="A2152" s="10"/>
      <c r="P2152" s="10"/>
      <c r="AH2152" s="22"/>
      <c r="AI2152" s="22"/>
      <c r="AJ2152" s="6"/>
      <c r="AK2152" s="7"/>
    </row>
    <row r="2153" spans="1:37" s="3" customFormat="1" x14ac:dyDescent="0.25">
      <c r="A2153" s="10"/>
      <c r="P2153" s="10"/>
      <c r="AH2153" s="22"/>
      <c r="AI2153" s="22"/>
      <c r="AJ2153" s="6"/>
      <c r="AK2153" s="7"/>
    </row>
    <row r="2154" spans="1:37" s="3" customFormat="1" x14ac:dyDescent="0.25">
      <c r="A2154" s="10"/>
      <c r="P2154" s="10"/>
      <c r="AH2154" s="22"/>
      <c r="AI2154" s="22"/>
      <c r="AJ2154" s="6"/>
      <c r="AK2154" s="7"/>
    </row>
    <row r="2155" spans="1:37" s="3" customFormat="1" x14ac:dyDescent="0.25">
      <c r="A2155" s="10"/>
      <c r="P2155" s="10"/>
      <c r="AH2155" s="22"/>
      <c r="AI2155" s="22"/>
      <c r="AJ2155" s="6"/>
      <c r="AK2155" s="7"/>
    </row>
    <row r="2156" spans="1:37" s="3" customFormat="1" x14ac:dyDescent="0.25">
      <c r="A2156" s="10"/>
      <c r="P2156" s="10"/>
      <c r="AH2156" s="22"/>
      <c r="AI2156" s="22"/>
      <c r="AJ2156" s="6"/>
      <c r="AK2156" s="7"/>
    </row>
    <row r="2157" spans="1:37" s="3" customFormat="1" x14ac:dyDescent="0.25">
      <c r="A2157" s="10"/>
      <c r="P2157" s="10"/>
      <c r="AH2157" s="22"/>
      <c r="AI2157" s="22"/>
      <c r="AJ2157" s="6"/>
      <c r="AK2157" s="7"/>
    </row>
    <row r="2158" spans="1:37" s="3" customFormat="1" x14ac:dyDescent="0.25">
      <c r="A2158" s="10"/>
      <c r="P2158" s="10"/>
      <c r="AH2158" s="22"/>
      <c r="AI2158" s="22"/>
      <c r="AJ2158" s="6"/>
      <c r="AK2158" s="7"/>
    </row>
    <row r="2159" spans="1:37" s="3" customFormat="1" x14ac:dyDescent="0.25">
      <c r="A2159" s="10"/>
      <c r="P2159" s="10"/>
      <c r="AH2159" s="22"/>
      <c r="AI2159" s="22"/>
      <c r="AJ2159" s="6"/>
      <c r="AK2159" s="7"/>
    </row>
    <row r="2160" spans="1:37" s="3" customFormat="1" x14ac:dyDescent="0.25">
      <c r="A2160" s="10"/>
      <c r="P2160" s="10"/>
      <c r="AH2160" s="22"/>
      <c r="AI2160" s="22"/>
      <c r="AJ2160" s="6"/>
      <c r="AK2160" s="7"/>
    </row>
    <row r="2161" spans="1:37" s="3" customFormat="1" x14ac:dyDescent="0.25">
      <c r="A2161" s="10"/>
      <c r="P2161" s="10"/>
      <c r="AH2161" s="22"/>
      <c r="AI2161" s="22"/>
      <c r="AJ2161" s="6"/>
      <c r="AK2161" s="7"/>
    </row>
    <row r="2162" spans="1:37" s="3" customFormat="1" x14ac:dyDescent="0.25">
      <c r="A2162" s="10"/>
      <c r="P2162" s="10"/>
      <c r="AH2162" s="22"/>
      <c r="AI2162" s="22"/>
      <c r="AJ2162" s="6"/>
      <c r="AK2162" s="7"/>
    </row>
    <row r="2163" spans="1:37" s="3" customFormat="1" x14ac:dyDescent="0.25">
      <c r="A2163" s="10"/>
      <c r="P2163" s="10"/>
      <c r="AH2163" s="22"/>
      <c r="AI2163" s="22"/>
      <c r="AJ2163" s="6"/>
      <c r="AK2163" s="7"/>
    </row>
    <row r="2164" spans="1:37" s="3" customFormat="1" x14ac:dyDescent="0.25">
      <c r="A2164" s="10"/>
      <c r="P2164" s="10"/>
      <c r="AH2164" s="22"/>
      <c r="AI2164" s="22"/>
      <c r="AJ2164" s="6"/>
      <c r="AK2164" s="7"/>
    </row>
    <row r="2165" spans="1:37" s="3" customFormat="1" x14ac:dyDescent="0.25">
      <c r="A2165" s="10"/>
      <c r="P2165" s="10"/>
      <c r="AH2165" s="22"/>
      <c r="AI2165" s="22"/>
      <c r="AJ2165" s="6"/>
      <c r="AK2165" s="7"/>
    </row>
    <row r="2166" spans="1:37" s="3" customFormat="1" x14ac:dyDescent="0.25">
      <c r="A2166" s="10"/>
      <c r="P2166" s="10"/>
      <c r="AH2166" s="22"/>
      <c r="AI2166" s="22"/>
      <c r="AJ2166" s="6"/>
      <c r="AK2166" s="7"/>
    </row>
    <row r="2167" spans="1:37" s="3" customFormat="1" x14ac:dyDescent="0.25">
      <c r="A2167" s="10"/>
      <c r="P2167" s="10"/>
      <c r="AH2167" s="22"/>
      <c r="AI2167" s="22"/>
      <c r="AJ2167" s="6"/>
      <c r="AK2167" s="7"/>
    </row>
    <row r="2168" spans="1:37" s="3" customFormat="1" x14ac:dyDescent="0.25">
      <c r="A2168" s="10"/>
      <c r="P2168" s="10"/>
      <c r="AH2168" s="22"/>
      <c r="AI2168" s="22"/>
      <c r="AJ2168" s="6"/>
      <c r="AK2168" s="7"/>
    </row>
    <row r="2169" spans="1:37" s="3" customFormat="1" x14ac:dyDescent="0.25">
      <c r="A2169" s="10"/>
      <c r="P2169" s="10"/>
      <c r="AH2169" s="22"/>
      <c r="AI2169" s="22"/>
      <c r="AJ2169" s="6"/>
      <c r="AK2169" s="7"/>
    </row>
    <row r="2170" spans="1:37" s="3" customFormat="1" x14ac:dyDescent="0.25">
      <c r="A2170" s="10"/>
      <c r="P2170" s="10"/>
      <c r="AH2170" s="22"/>
      <c r="AI2170" s="22"/>
      <c r="AJ2170" s="6"/>
      <c r="AK2170" s="7"/>
    </row>
    <row r="2171" spans="1:37" s="3" customFormat="1" x14ac:dyDescent="0.25">
      <c r="A2171" s="10"/>
      <c r="P2171" s="10"/>
      <c r="AH2171" s="22"/>
      <c r="AI2171" s="22"/>
      <c r="AJ2171" s="6"/>
      <c r="AK2171" s="7"/>
    </row>
    <row r="2172" spans="1:37" s="3" customFormat="1" x14ac:dyDescent="0.25">
      <c r="A2172" s="10"/>
      <c r="P2172" s="10"/>
      <c r="AH2172" s="22"/>
      <c r="AI2172" s="22"/>
      <c r="AJ2172" s="6"/>
      <c r="AK2172" s="7"/>
    </row>
    <row r="2173" spans="1:37" s="3" customFormat="1" x14ac:dyDescent="0.25">
      <c r="A2173" s="10"/>
      <c r="P2173" s="10"/>
      <c r="AH2173" s="22"/>
      <c r="AI2173" s="22"/>
      <c r="AJ2173" s="6"/>
      <c r="AK2173" s="7"/>
    </row>
    <row r="2174" spans="1:37" s="3" customFormat="1" x14ac:dyDescent="0.25">
      <c r="A2174" s="10"/>
      <c r="P2174" s="10"/>
      <c r="AH2174" s="22"/>
      <c r="AI2174" s="22"/>
      <c r="AJ2174" s="6"/>
      <c r="AK2174" s="7"/>
    </row>
    <row r="2175" spans="1:37" s="3" customFormat="1" x14ac:dyDescent="0.25">
      <c r="A2175" s="10"/>
      <c r="P2175" s="10"/>
      <c r="AH2175" s="22"/>
      <c r="AI2175" s="22"/>
      <c r="AJ2175" s="6"/>
      <c r="AK2175" s="7"/>
    </row>
    <row r="2176" spans="1:37" s="3" customFormat="1" x14ac:dyDescent="0.25">
      <c r="A2176" s="10"/>
      <c r="P2176" s="10"/>
      <c r="AH2176" s="22"/>
      <c r="AI2176" s="22"/>
      <c r="AJ2176" s="6"/>
      <c r="AK2176" s="7"/>
    </row>
    <row r="2177" spans="1:37" s="3" customFormat="1" x14ac:dyDescent="0.25">
      <c r="A2177" s="10"/>
      <c r="P2177" s="10"/>
      <c r="AH2177" s="22"/>
      <c r="AI2177" s="22"/>
      <c r="AJ2177" s="6"/>
      <c r="AK2177" s="7"/>
    </row>
    <row r="2178" spans="1:37" s="3" customFormat="1" x14ac:dyDescent="0.25">
      <c r="A2178" s="10"/>
      <c r="P2178" s="10"/>
      <c r="AH2178" s="22"/>
      <c r="AI2178" s="22"/>
      <c r="AJ2178" s="6"/>
      <c r="AK2178" s="7"/>
    </row>
    <row r="2179" spans="1:37" s="3" customFormat="1" x14ac:dyDescent="0.25">
      <c r="A2179" s="10"/>
      <c r="P2179" s="10"/>
      <c r="AH2179" s="22"/>
      <c r="AI2179" s="22"/>
      <c r="AJ2179" s="6"/>
      <c r="AK2179" s="7"/>
    </row>
    <row r="2180" spans="1:37" s="3" customFormat="1" x14ac:dyDescent="0.25">
      <c r="A2180" s="10"/>
      <c r="P2180" s="10"/>
      <c r="AH2180" s="22"/>
      <c r="AI2180" s="22"/>
      <c r="AJ2180" s="6"/>
      <c r="AK2180" s="7"/>
    </row>
    <row r="2181" spans="1:37" s="3" customFormat="1" x14ac:dyDescent="0.25">
      <c r="A2181" s="10"/>
      <c r="P2181" s="10"/>
      <c r="AH2181" s="22"/>
      <c r="AI2181" s="22"/>
      <c r="AJ2181" s="6"/>
      <c r="AK2181" s="7"/>
    </row>
    <row r="2182" spans="1:37" s="3" customFormat="1" x14ac:dyDescent="0.25">
      <c r="A2182" s="10"/>
      <c r="P2182" s="10"/>
      <c r="AH2182" s="22"/>
      <c r="AI2182" s="22"/>
      <c r="AJ2182" s="6"/>
      <c r="AK2182" s="7"/>
    </row>
    <row r="2183" spans="1:37" s="3" customFormat="1" x14ac:dyDescent="0.25">
      <c r="A2183" s="10"/>
      <c r="P2183" s="10"/>
      <c r="AH2183" s="22"/>
      <c r="AI2183" s="22"/>
      <c r="AJ2183" s="6"/>
      <c r="AK2183" s="7"/>
    </row>
    <row r="2184" spans="1:37" s="3" customFormat="1" x14ac:dyDescent="0.25">
      <c r="A2184" s="10"/>
      <c r="P2184" s="10"/>
      <c r="AH2184" s="22"/>
      <c r="AI2184" s="22"/>
      <c r="AJ2184" s="6"/>
      <c r="AK2184" s="7"/>
    </row>
    <row r="2185" spans="1:37" s="3" customFormat="1" x14ac:dyDescent="0.25">
      <c r="A2185" s="10"/>
      <c r="P2185" s="10"/>
      <c r="AH2185" s="22"/>
      <c r="AI2185" s="22"/>
      <c r="AJ2185" s="6"/>
      <c r="AK2185" s="7"/>
    </row>
    <row r="2186" spans="1:37" s="3" customFormat="1" x14ac:dyDescent="0.25">
      <c r="A2186" s="10"/>
      <c r="P2186" s="10"/>
      <c r="AH2186" s="22"/>
      <c r="AI2186" s="22"/>
      <c r="AJ2186" s="6"/>
      <c r="AK2186" s="7"/>
    </row>
    <row r="2187" spans="1:37" s="3" customFormat="1" x14ac:dyDescent="0.25">
      <c r="A2187" s="10"/>
      <c r="P2187" s="10"/>
      <c r="AH2187" s="22"/>
      <c r="AI2187" s="22"/>
      <c r="AJ2187" s="6"/>
      <c r="AK2187" s="7"/>
    </row>
    <row r="2188" spans="1:37" s="3" customFormat="1" x14ac:dyDescent="0.25">
      <c r="A2188" s="10"/>
      <c r="P2188" s="10"/>
      <c r="AH2188" s="22"/>
      <c r="AI2188" s="22"/>
      <c r="AJ2188" s="6"/>
      <c r="AK2188" s="7"/>
    </row>
    <row r="2189" spans="1:37" s="3" customFormat="1" x14ac:dyDescent="0.25">
      <c r="A2189" s="10"/>
      <c r="P2189" s="10"/>
      <c r="AH2189" s="22"/>
      <c r="AI2189" s="22"/>
      <c r="AJ2189" s="6"/>
      <c r="AK2189" s="7"/>
    </row>
    <row r="2190" spans="1:37" s="3" customFormat="1" x14ac:dyDescent="0.25">
      <c r="A2190" s="10"/>
      <c r="P2190" s="10"/>
      <c r="AH2190" s="22"/>
      <c r="AI2190" s="22"/>
      <c r="AJ2190" s="6"/>
      <c r="AK2190" s="7"/>
    </row>
    <row r="2191" spans="1:37" s="3" customFormat="1" x14ac:dyDescent="0.25">
      <c r="A2191" s="10"/>
      <c r="P2191" s="10"/>
      <c r="AH2191" s="22"/>
      <c r="AI2191" s="22"/>
      <c r="AJ2191" s="6"/>
      <c r="AK2191" s="7"/>
    </row>
    <row r="2192" spans="1:37" s="3" customFormat="1" x14ac:dyDescent="0.25">
      <c r="A2192" s="10"/>
      <c r="P2192" s="10"/>
      <c r="AH2192" s="22"/>
      <c r="AI2192" s="22"/>
      <c r="AJ2192" s="6"/>
      <c r="AK2192" s="7"/>
    </row>
    <row r="2193" spans="1:37" s="3" customFormat="1" x14ac:dyDescent="0.25">
      <c r="A2193" s="10"/>
      <c r="P2193" s="10"/>
      <c r="AH2193" s="22"/>
      <c r="AI2193" s="22"/>
      <c r="AJ2193" s="6"/>
      <c r="AK2193" s="7"/>
    </row>
    <row r="2194" spans="1:37" s="3" customFormat="1" x14ac:dyDescent="0.25">
      <c r="A2194" s="10"/>
      <c r="P2194" s="10"/>
      <c r="AH2194" s="22"/>
      <c r="AI2194" s="22"/>
      <c r="AJ2194" s="6"/>
      <c r="AK2194" s="7"/>
    </row>
    <row r="2195" spans="1:37" s="3" customFormat="1" x14ac:dyDescent="0.25">
      <c r="A2195" s="10"/>
      <c r="P2195" s="10"/>
      <c r="AH2195" s="22"/>
      <c r="AI2195" s="22"/>
      <c r="AJ2195" s="6"/>
      <c r="AK2195" s="7"/>
    </row>
    <row r="2196" spans="1:37" s="3" customFormat="1" x14ac:dyDescent="0.25">
      <c r="A2196" s="10"/>
      <c r="P2196" s="10"/>
      <c r="AH2196" s="22"/>
      <c r="AI2196" s="22"/>
      <c r="AJ2196" s="6"/>
      <c r="AK2196" s="7"/>
    </row>
    <row r="2197" spans="1:37" s="3" customFormat="1" x14ac:dyDescent="0.25">
      <c r="A2197" s="10"/>
      <c r="P2197" s="10"/>
      <c r="AH2197" s="22"/>
      <c r="AI2197" s="22"/>
      <c r="AJ2197" s="6"/>
      <c r="AK2197" s="7"/>
    </row>
    <row r="2198" spans="1:37" s="3" customFormat="1" x14ac:dyDescent="0.25">
      <c r="A2198" s="10"/>
      <c r="P2198" s="10"/>
      <c r="AH2198" s="22"/>
      <c r="AI2198" s="22"/>
      <c r="AJ2198" s="6"/>
      <c r="AK2198" s="7"/>
    </row>
    <row r="2199" spans="1:37" s="3" customFormat="1" x14ac:dyDescent="0.25">
      <c r="A2199" s="10"/>
      <c r="P2199" s="10"/>
      <c r="AH2199" s="22"/>
      <c r="AI2199" s="22"/>
      <c r="AJ2199" s="6"/>
      <c r="AK2199" s="7"/>
    </row>
    <row r="2200" spans="1:37" s="3" customFormat="1" x14ac:dyDescent="0.25">
      <c r="A2200" s="10"/>
      <c r="P2200" s="10"/>
      <c r="AH2200" s="22"/>
      <c r="AI2200" s="22"/>
      <c r="AJ2200" s="6"/>
      <c r="AK2200" s="7"/>
    </row>
    <row r="2201" spans="1:37" s="3" customFormat="1" x14ac:dyDescent="0.25">
      <c r="A2201" s="10"/>
      <c r="P2201" s="10"/>
      <c r="AH2201" s="22"/>
      <c r="AI2201" s="22"/>
      <c r="AJ2201" s="6"/>
      <c r="AK2201" s="7"/>
    </row>
    <row r="2202" spans="1:37" s="3" customFormat="1" x14ac:dyDescent="0.25">
      <c r="A2202" s="10"/>
      <c r="P2202" s="10"/>
      <c r="AH2202" s="22"/>
      <c r="AI2202" s="22"/>
      <c r="AJ2202" s="6"/>
      <c r="AK2202" s="7"/>
    </row>
    <row r="2203" spans="1:37" s="3" customFormat="1" x14ac:dyDescent="0.25">
      <c r="A2203" s="10"/>
      <c r="P2203" s="10"/>
      <c r="AH2203" s="22"/>
      <c r="AI2203" s="22"/>
      <c r="AJ2203" s="6"/>
      <c r="AK2203" s="7"/>
    </row>
    <row r="2204" spans="1:37" s="3" customFormat="1" x14ac:dyDescent="0.25">
      <c r="A2204" s="10"/>
      <c r="P2204" s="10"/>
      <c r="AH2204" s="22"/>
      <c r="AI2204" s="22"/>
      <c r="AJ2204" s="6"/>
      <c r="AK2204" s="7"/>
    </row>
    <row r="2205" spans="1:37" s="3" customFormat="1" x14ac:dyDescent="0.25">
      <c r="A2205" s="10"/>
      <c r="P2205" s="10"/>
      <c r="AH2205" s="22"/>
      <c r="AI2205" s="22"/>
      <c r="AJ2205" s="6"/>
      <c r="AK2205" s="7"/>
    </row>
    <row r="2206" spans="1:37" s="3" customFormat="1" x14ac:dyDescent="0.25">
      <c r="A2206" s="10"/>
      <c r="P2206" s="10"/>
      <c r="AH2206" s="22"/>
      <c r="AI2206" s="22"/>
      <c r="AJ2206" s="6"/>
      <c r="AK2206" s="7"/>
    </row>
    <row r="2207" spans="1:37" s="3" customFormat="1" x14ac:dyDescent="0.25">
      <c r="A2207" s="10"/>
      <c r="P2207" s="10"/>
      <c r="AH2207" s="22"/>
      <c r="AI2207" s="22"/>
      <c r="AJ2207" s="6"/>
      <c r="AK2207" s="7"/>
    </row>
    <row r="2208" spans="1:37" s="3" customFormat="1" x14ac:dyDescent="0.25">
      <c r="A2208" s="10"/>
      <c r="P2208" s="10"/>
      <c r="AH2208" s="22"/>
      <c r="AI2208" s="22"/>
      <c r="AJ2208" s="6"/>
      <c r="AK2208" s="7"/>
    </row>
    <row r="2209" spans="1:37" s="3" customFormat="1" x14ac:dyDescent="0.25">
      <c r="A2209" s="10"/>
      <c r="P2209" s="10"/>
      <c r="AH2209" s="22"/>
      <c r="AI2209" s="22"/>
      <c r="AJ2209" s="6"/>
      <c r="AK2209" s="7"/>
    </row>
    <row r="2210" spans="1:37" s="3" customFormat="1" x14ac:dyDescent="0.25">
      <c r="A2210" s="10"/>
      <c r="P2210" s="10"/>
      <c r="AH2210" s="22"/>
      <c r="AI2210" s="22"/>
      <c r="AJ2210" s="6"/>
      <c r="AK2210" s="7"/>
    </row>
    <row r="2211" spans="1:37" s="3" customFormat="1" x14ac:dyDescent="0.25">
      <c r="A2211" s="10"/>
      <c r="P2211" s="10"/>
      <c r="AH2211" s="22"/>
      <c r="AI2211" s="22"/>
      <c r="AJ2211" s="6"/>
      <c r="AK2211" s="7"/>
    </row>
    <row r="2212" spans="1:37" s="3" customFormat="1" x14ac:dyDescent="0.25">
      <c r="A2212" s="10"/>
      <c r="P2212" s="10"/>
      <c r="AH2212" s="22"/>
      <c r="AI2212" s="22"/>
      <c r="AJ2212" s="6"/>
      <c r="AK2212" s="7"/>
    </row>
    <row r="2213" spans="1:37" s="3" customFormat="1" x14ac:dyDescent="0.25">
      <c r="A2213" s="10"/>
      <c r="P2213" s="10"/>
      <c r="AH2213" s="22"/>
      <c r="AI2213" s="22"/>
      <c r="AJ2213" s="6"/>
      <c r="AK2213" s="7"/>
    </row>
    <row r="2214" spans="1:37" s="3" customFormat="1" x14ac:dyDescent="0.25">
      <c r="A2214" s="10"/>
      <c r="P2214" s="10"/>
      <c r="AH2214" s="22"/>
      <c r="AI2214" s="22"/>
      <c r="AJ2214" s="6"/>
      <c r="AK2214" s="7"/>
    </row>
    <row r="2215" spans="1:37" s="3" customFormat="1" x14ac:dyDescent="0.25">
      <c r="A2215" s="10"/>
      <c r="P2215" s="10"/>
      <c r="AH2215" s="22"/>
      <c r="AI2215" s="22"/>
      <c r="AJ2215" s="6"/>
      <c r="AK2215" s="7"/>
    </row>
    <row r="2216" spans="1:37" s="3" customFormat="1" x14ac:dyDescent="0.25">
      <c r="A2216" s="10"/>
      <c r="P2216" s="10"/>
      <c r="AH2216" s="22"/>
      <c r="AI2216" s="22"/>
      <c r="AJ2216" s="6"/>
      <c r="AK2216" s="7"/>
    </row>
    <row r="2217" spans="1:37" s="3" customFormat="1" x14ac:dyDescent="0.25">
      <c r="A2217" s="10"/>
      <c r="P2217" s="10"/>
      <c r="AH2217" s="22"/>
      <c r="AI2217" s="22"/>
      <c r="AJ2217" s="6"/>
      <c r="AK2217" s="7"/>
    </row>
    <row r="2218" spans="1:37" s="3" customFormat="1" x14ac:dyDescent="0.25">
      <c r="A2218" s="10"/>
      <c r="P2218" s="10"/>
      <c r="AH2218" s="22"/>
      <c r="AI2218" s="22"/>
      <c r="AJ2218" s="6"/>
      <c r="AK2218" s="7"/>
    </row>
    <row r="2219" spans="1:37" s="3" customFormat="1" x14ac:dyDescent="0.25">
      <c r="A2219" s="10"/>
      <c r="P2219" s="10"/>
      <c r="AH2219" s="22"/>
      <c r="AI2219" s="22"/>
      <c r="AJ2219" s="6"/>
      <c r="AK2219" s="7"/>
    </row>
    <row r="2220" spans="1:37" s="3" customFormat="1" x14ac:dyDescent="0.25">
      <c r="A2220" s="10"/>
      <c r="P2220" s="10"/>
      <c r="AH2220" s="22"/>
      <c r="AI2220" s="22"/>
      <c r="AJ2220" s="6"/>
      <c r="AK2220" s="7"/>
    </row>
    <row r="2221" spans="1:37" s="3" customFormat="1" x14ac:dyDescent="0.25">
      <c r="A2221" s="10"/>
      <c r="P2221" s="10"/>
      <c r="AH2221" s="22"/>
      <c r="AI2221" s="22"/>
      <c r="AJ2221" s="6"/>
      <c r="AK2221" s="7"/>
    </row>
    <row r="2222" spans="1:37" s="3" customFormat="1" x14ac:dyDescent="0.25">
      <c r="A2222" s="10"/>
      <c r="P2222" s="10"/>
      <c r="AH2222" s="22"/>
      <c r="AI2222" s="22"/>
      <c r="AJ2222" s="6"/>
      <c r="AK2222" s="7"/>
    </row>
    <row r="2223" spans="1:37" s="3" customFormat="1" x14ac:dyDescent="0.25">
      <c r="A2223" s="10"/>
      <c r="P2223" s="10"/>
      <c r="AH2223" s="22"/>
      <c r="AI2223" s="22"/>
      <c r="AJ2223" s="6"/>
      <c r="AK2223" s="7"/>
    </row>
    <row r="2224" spans="1:37" s="3" customFormat="1" x14ac:dyDescent="0.25">
      <c r="A2224" s="10"/>
      <c r="P2224" s="10"/>
      <c r="AH2224" s="22"/>
      <c r="AI2224" s="22"/>
      <c r="AJ2224" s="6"/>
      <c r="AK2224" s="7"/>
    </row>
    <row r="2225" spans="1:37" s="3" customFormat="1" x14ac:dyDescent="0.25">
      <c r="A2225" s="10"/>
      <c r="P2225" s="10"/>
      <c r="AH2225" s="22"/>
      <c r="AI2225" s="22"/>
      <c r="AJ2225" s="6"/>
      <c r="AK2225" s="7"/>
    </row>
    <row r="2226" spans="1:37" s="3" customFormat="1" x14ac:dyDescent="0.25">
      <c r="A2226" s="10"/>
      <c r="P2226" s="10"/>
      <c r="AH2226" s="22"/>
      <c r="AI2226" s="22"/>
      <c r="AJ2226" s="6"/>
      <c r="AK2226" s="7"/>
    </row>
    <row r="2227" spans="1:37" s="3" customFormat="1" x14ac:dyDescent="0.25">
      <c r="A2227" s="10"/>
      <c r="P2227" s="10"/>
      <c r="AH2227" s="22"/>
      <c r="AI2227" s="22"/>
      <c r="AJ2227" s="6"/>
      <c r="AK2227" s="7"/>
    </row>
    <row r="2228" spans="1:37" s="3" customFormat="1" x14ac:dyDescent="0.25">
      <c r="A2228" s="10"/>
      <c r="P2228" s="10"/>
      <c r="AH2228" s="22"/>
      <c r="AI2228" s="22"/>
      <c r="AJ2228" s="6"/>
      <c r="AK2228" s="7"/>
    </row>
    <row r="2229" spans="1:37" s="3" customFormat="1" x14ac:dyDescent="0.25">
      <c r="A2229" s="10"/>
      <c r="P2229" s="10"/>
      <c r="AH2229" s="22"/>
      <c r="AI2229" s="22"/>
      <c r="AJ2229" s="6"/>
      <c r="AK2229" s="7"/>
    </row>
    <row r="2230" spans="1:37" s="3" customFormat="1" x14ac:dyDescent="0.25">
      <c r="A2230" s="10"/>
      <c r="P2230" s="10"/>
      <c r="AH2230" s="22"/>
      <c r="AI2230" s="22"/>
      <c r="AJ2230" s="6"/>
      <c r="AK2230" s="7"/>
    </row>
    <row r="2231" spans="1:37" s="3" customFormat="1" x14ac:dyDescent="0.25">
      <c r="A2231" s="10"/>
      <c r="P2231" s="10"/>
      <c r="AH2231" s="22"/>
      <c r="AI2231" s="22"/>
      <c r="AJ2231" s="6"/>
      <c r="AK2231" s="7"/>
    </row>
    <row r="2232" spans="1:37" s="3" customFormat="1" x14ac:dyDescent="0.25">
      <c r="A2232" s="10"/>
      <c r="P2232" s="10"/>
      <c r="AH2232" s="22"/>
      <c r="AI2232" s="22"/>
      <c r="AJ2232" s="6"/>
      <c r="AK2232" s="7"/>
    </row>
    <row r="2233" spans="1:37" s="3" customFormat="1" x14ac:dyDescent="0.25">
      <c r="A2233" s="10"/>
      <c r="P2233" s="10"/>
      <c r="AH2233" s="22"/>
      <c r="AI2233" s="22"/>
      <c r="AJ2233" s="6"/>
      <c r="AK2233" s="7"/>
    </row>
    <row r="2234" spans="1:37" s="3" customFormat="1" x14ac:dyDescent="0.25">
      <c r="A2234" s="10"/>
      <c r="P2234" s="10"/>
      <c r="AH2234" s="22"/>
      <c r="AI2234" s="22"/>
      <c r="AJ2234" s="6"/>
      <c r="AK2234" s="7"/>
    </row>
    <row r="2235" spans="1:37" s="3" customFormat="1" x14ac:dyDescent="0.25">
      <c r="A2235" s="10"/>
      <c r="P2235" s="10"/>
      <c r="AH2235" s="22"/>
      <c r="AI2235" s="22"/>
      <c r="AJ2235" s="6"/>
      <c r="AK2235" s="7"/>
    </row>
    <row r="2236" spans="1:37" s="3" customFormat="1" x14ac:dyDescent="0.25">
      <c r="A2236" s="10"/>
      <c r="P2236" s="10"/>
      <c r="AH2236" s="22"/>
      <c r="AI2236" s="22"/>
      <c r="AJ2236" s="6"/>
      <c r="AK2236" s="7"/>
    </row>
    <row r="2237" spans="1:37" s="3" customFormat="1" x14ac:dyDescent="0.25">
      <c r="A2237" s="10"/>
      <c r="P2237" s="10"/>
      <c r="AH2237" s="22"/>
      <c r="AI2237" s="22"/>
      <c r="AJ2237" s="6"/>
      <c r="AK2237" s="7"/>
    </row>
    <row r="2238" spans="1:37" s="3" customFormat="1" x14ac:dyDescent="0.25">
      <c r="A2238" s="10"/>
      <c r="P2238" s="10"/>
      <c r="AH2238" s="22"/>
      <c r="AI2238" s="22"/>
      <c r="AJ2238" s="6"/>
      <c r="AK2238" s="7"/>
    </row>
    <row r="2239" spans="1:37" s="3" customFormat="1" x14ac:dyDescent="0.25">
      <c r="A2239" s="10"/>
      <c r="P2239" s="10"/>
      <c r="AH2239" s="22"/>
      <c r="AI2239" s="22"/>
      <c r="AJ2239" s="6"/>
      <c r="AK2239" s="7"/>
    </row>
    <row r="2240" spans="1:37" s="3" customFormat="1" x14ac:dyDescent="0.25">
      <c r="A2240" s="10"/>
      <c r="P2240" s="10"/>
      <c r="AH2240" s="22"/>
      <c r="AI2240" s="22"/>
      <c r="AJ2240" s="6"/>
      <c r="AK2240" s="7"/>
    </row>
    <row r="2241" spans="1:37" s="3" customFormat="1" x14ac:dyDescent="0.25">
      <c r="A2241" s="10"/>
      <c r="P2241" s="10"/>
      <c r="AH2241" s="22"/>
      <c r="AI2241" s="22"/>
      <c r="AJ2241" s="6"/>
      <c r="AK2241" s="7"/>
    </row>
    <row r="2242" spans="1:37" s="3" customFormat="1" x14ac:dyDescent="0.25">
      <c r="A2242" s="10"/>
      <c r="P2242" s="10"/>
      <c r="AH2242" s="22"/>
      <c r="AI2242" s="22"/>
      <c r="AJ2242" s="6"/>
      <c r="AK2242" s="7"/>
    </row>
    <row r="2243" spans="1:37" s="3" customFormat="1" x14ac:dyDescent="0.25">
      <c r="A2243" s="10"/>
      <c r="P2243" s="10"/>
      <c r="AH2243" s="22"/>
      <c r="AI2243" s="22"/>
      <c r="AJ2243" s="6"/>
      <c r="AK2243" s="7"/>
    </row>
    <row r="2244" spans="1:37" s="3" customFormat="1" x14ac:dyDescent="0.25">
      <c r="A2244" s="10"/>
      <c r="P2244" s="10"/>
      <c r="AH2244" s="22"/>
      <c r="AI2244" s="22"/>
      <c r="AJ2244" s="6"/>
      <c r="AK2244" s="7"/>
    </row>
    <row r="2245" spans="1:37" s="3" customFormat="1" x14ac:dyDescent="0.25">
      <c r="A2245" s="10"/>
      <c r="P2245" s="10"/>
      <c r="AH2245" s="22"/>
      <c r="AI2245" s="22"/>
      <c r="AJ2245" s="6"/>
      <c r="AK2245" s="7"/>
    </row>
    <row r="2246" spans="1:37" s="3" customFormat="1" x14ac:dyDescent="0.25">
      <c r="A2246" s="10"/>
      <c r="P2246" s="10"/>
      <c r="AH2246" s="22"/>
      <c r="AI2246" s="22"/>
      <c r="AJ2246" s="6"/>
      <c r="AK2246" s="7"/>
    </row>
    <row r="2247" spans="1:37" s="3" customFormat="1" x14ac:dyDescent="0.25">
      <c r="A2247" s="10"/>
      <c r="P2247" s="10"/>
      <c r="AH2247" s="22"/>
      <c r="AI2247" s="22"/>
      <c r="AJ2247" s="6"/>
      <c r="AK2247" s="7"/>
    </row>
    <row r="2248" spans="1:37" s="3" customFormat="1" x14ac:dyDescent="0.25">
      <c r="A2248" s="10"/>
      <c r="P2248" s="10"/>
      <c r="AH2248" s="22"/>
      <c r="AI2248" s="22"/>
      <c r="AJ2248" s="6"/>
      <c r="AK2248" s="7"/>
    </row>
    <row r="2249" spans="1:37" s="3" customFormat="1" x14ac:dyDescent="0.25">
      <c r="A2249" s="10"/>
      <c r="P2249" s="10"/>
      <c r="AH2249" s="22"/>
      <c r="AI2249" s="22"/>
      <c r="AJ2249" s="6"/>
      <c r="AK2249" s="7"/>
    </row>
    <row r="2250" spans="1:37" s="3" customFormat="1" x14ac:dyDescent="0.25">
      <c r="A2250" s="10"/>
      <c r="P2250" s="10"/>
      <c r="AH2250" s="22"/>
      <c r="AI2250" s="22"/>
      <c r="AJ2250" s="6"/>
      <c r="AK2250" s="7"/>
    </row>
    <row r="2251" spans="1:37" s="3" customFormat="1" x14ac:dyDescent="0.25">
      <c r="A2251" s="10"/>
      <c r="P2251" s="10"/>
      <c r="AH2251" s="22"/>
      <c r="AI2251" s="22"/>
      <c r="AJ2251" s="6"/>
      <c r="AK2251" s="7"/>
    </row>
    <row r="2252" spans="1:37" s="3" customFormat="1" x14ac:dyDescent="0.25">
      <c r="A2252" s="10"/>
      <c r="P2252" s="10"/>
      <c r="AH2252" s="22"/>
      <c r="AI2252" s="22"/>
      <c r="AJ2252" s="6"/>
      <c r="AK2252" s="7"/>
    </row>
    <row r="2253" spans="1:37" s="3" customFormat="1" x14ac:dyDescent="0.25">
      <c r="A2253" s="10"/>
      <c r="P2253" s="10"/>
      <c r="AH2253" s="22"/>
      <c r="AI2253" s="22"/>
      <c r="AJ2253" s="6"/>
      <c r="AK2253" s="7"/>
    </row>
    <row r="2254" spans="1:37" s="3" customFormat="1" x14ac:dyDescent="0.25">
      <c r="A2254" s="10"/>
      <c r="P2254" s="10"/>
      <c r="AH2254" s="22"/>
      <c r="AI2254" s="22"/>
      <c r="AJ2254" s="6"/>
      <c r="AK2254" s="7"/>
    </row>
    <row r="2255" spans="1:37" s="3" customFormat="1" x14ac:dyDescent="0.25">
      <c r="A2255" s="10"/>
      <c r="P2255" s="10"/>
      <c r="AH2255" s="22"/>
      <c r="AI2255" s="22"/>
      <c r="AJ2255" s="6"/>
      <c r="AK2255" s="7"/>
    </row>
    <row r="2256" spans="1:37" s="3" customFormat="1" x14ac:dyDescent="0.25">
      <c r="A2256" s="10"/>
      <c r="P2256" s="10"/>
      <c r="AH2256" s="22"/>
      <c r="AI2256" s="22"/>
      <c r="AJ2256" s="6"/>
      <c r="AK2256" s="7"/>
    </row>
    <row r="2257" spans="1:37" s="3" customFormat="1" x14ac:dyDescent="0.25">
      <c r="A2257" s="10"/>
      <c r="P2257" s="10"/>
      <c r="AH2257" s="22"/>
      <c r="AI2257" s="22"/>
      <c r="AJ2257" s="6"/>
      <c r="AK2257" s="7"/>
    </row>
    <row r="2258" spans="1:37" s="3" customFormat="1" x14ac:dyDescent="0.25">
      <c r="A2258" s="10"/>
      <c r="P2258" s="10"/>
      <c r="AH2258" s="22"/>
      <c r="AI2258" s="22"/>
      <c r="AJ2258" s="6"/>
      <c r="AK2258" s="7"/>
    </row>
    <row r="2259" spans="1:37" s="3" customFormat="1" x14ac:dyDescent="0.25">
      <c r="A2259" s="10"/>
      <c r="P2259" s="10"/>
      <c r="AH2259" s="22"/>
      <c r="AI2259" s="22"/>
      <c r="AJ2259" s="6"/>
      <c r="AK2259" s="7"/>
    </row>
    <row r="2260" spans="1:37" s="3" customFormat="1" x14ac:dyDescent="0.25">
      <c r="A2260" s="10"/>
      <c r="P2260" s="10"/>
      <c r="AH2260" s="22"/>
      <c r="AI2260" s="22"/>
      <c r="AJ2260" s="6"/>
      <c r="AK2260" s="7"/>
    </row>
    <row r="2261" spans="1:37" s="3" customFormat="1" x14ac:dyDescent="0.25">
      <c r="A2261" s="10"/>
      <c r="P2261" s="10"/>
      <c r="AH2261" s="22"/>
      <c r="AI2261" s="22"/>
      <c r="AJ2261" s="6"/>
      <c r="AK2261" s="7"/>
    </row>
    <row r="2262" spans="1:37" s="3" customFormat="1" x14ac:dyDescent="0.25">
      <c r="A2262" s="10"/>
      <c r="P2262" s="10"/>
      <c r="AH2262" s="22"/>
      <c r="AI2262" s="22"/>
      <c r="AJ2262" s="6"/>
      <c r="AK2262" s="7"/>
    </row>
    <row r="2263" spans="1:37" s="3" customFormat="1" x14ac:dyDescent="0.25">
      <c r="A2263" s="10"/>
      <c r="P2263" s="10"/>
      <c r="AH2263" s="22"/>
      <c r="AI2263" s="22"/>
      <c r="AJ2263" s="6"/>
      <c r="AK2263" s="7"/>
    </row>
    <row r="2264" spans="1:37" s="3" customFormat="1" x14ac:dyDescent="0.25">
      <c r="A2264" s="10"/>
      <c r="P2264" s="10"/>
      <c r="AH2264" s="22"/>
      <c r="AI2264" s="22"/>
      <c r="AJ2264" s="6"/>
      <c r="AK2264" s="7"/>
    </row>
    <row r="2265" spans="1:37" s="3" customFormat="1" x14ac:dyDescent="0.25">
      <c r="A2265" s="10"/>
      <c r="P2265" s="10"/>
      <c r="AH2265" s="22"/>
      <c r="AI2265" s="22"/>
      <c r="AJ2265" s="6"/>
      <c r="AK2265" s="7"/>
    </row>
    <row r="2266" spans="1:37" s="3" customFormat="1" x14ac:dyDescent="0.25">
      <c r="A2266" s="10"/>
      <c r="P2266" s="10"/>
      <c r="AH2266" s="22"/>
      <c r="AI2266" s="22"/>
      <c r="AJ2266" s="6"/>
      <c r="AK2266" s="7"/>
    </row>
    <row r="2267" spans="1:37" s="3" customFormat="1" x14ac:dyDescent="0.25">
      <c r="A2267" s="10"/>
      <c r="P2267" s="10"/>
      <c r="AH2267" s="22"/>
      <c r="AI2267" s="22"/>
      <c r="AJ2267" s="6"/>
      <c r="AK2267" s="7"/>
    </row>
    <row r="2268" spans="1:37" s="3" customFormat="1" x14ac:dyDescent="0.25">
      <c r="A2268" s="10"/>
      <c r="P2268" s="10"/>
      <c r="AH2268" s="22"/>
      <c r="AI2268" s="22"/>
      <c r="AJ2268" s="6"/>
      <c r="AK2268" s="7"/>
    </row>
    <row r="2269" spans="1:37" s="3" customFormat="1" x14ac:dyDescent="0.25">
      <c r="A2269" s="10"/>
      <c r="P2269" s="10"/>
      <c r="AH2269" s="22"/>
      <c r="AI2269" s="22"/>
      <c r="AJ2269" s="6"/>
      <c r="AK2269" s="7"/>
    </row>
    <row r="2270" spans="1:37" s="3" customFormat="1" x14ac:dyDescent="0.25">
      <c r="A2270" s="10"/>
      <c r="P2270" s="10"/>
      <c r="AH2270" s="22"/>
      <c r="AI2270" s="22"/>
      <c r="AJ2270" s="6"/>
      <c r="AK2270" s="7"/>
    </row>
    <row r="2271" spans="1:37" s="3" customFormat="1" x14ac:dyDescent="0.25">
      <c r="A2271" s="10"/>
      <c r="P2271" s="10"/>
      <c r="AH2271" s="22"/>
      <c r="AI2271" s="22"/>
      <c r="AJ2271" s="6"/>
      <c r="AK2271" s="7"/>
    </row>
    <row r="2272" spans="1:37" s="3" customFormat="1" x14ac:dyDescent="0.25">
      <c r="A2272" s="10"/>
      <c r="P2272" s="10"/>
      <c r="AH2272" s="22"/>
      <c r="AI2272" s="22"/>
      <c r="AJ2272" s="6"/>
      <c r="AK2272" s="7"/>
    </row>
    <row r="2273" spans="1:37" s="3" customFormat="1" x14ac:dyDescent="0.25">
      <c r="A2273" s="10"/>
      <c r="P2273" s="10"/>
      <c r="AH2273" s="22"/>
      <c r="AI2273" s="22"/>
      <c r="AJ2273" s="6"/>
      <c r="AK2273" s="7"/>
    </row>
    <row r="2274" spans="1:37" s="3" customFormat="1" x14ac:dyDescent="0.25">
      <c r="A2274" s="10"/>
      <c r="P2274" s="10"/>
      <c r="AH2274" s="22"/>
      <c r="AI2274" s="22"/>
      <c r="AJ2274" s="6"/>
      <c r="AK2274" s="7"/>
    </row>
    <row r="2275" spans="1:37" s="3" customFormat="1" x14ac:dyDescent="0.25">
      <c r="A2275" s="10"/>
      <c r="P2275" s="10"/>
      <c r="AH2275" s="22"/>
      <c r="AI2275" s="22"/>
      <c r="AJ2275" s="6"/>
      <c r="AK2275" s="7"/>
    </row>
    <row r="2276" spans="1:37" s="3" customFormat="1" x14ac:dyDescent="0.25">
      <c r="A2276" s="10"/>
      <c r="P2276" s="10"/>
      <c r="AH2276" s="22"/>
      <c r="AI2276" s="22"/>
      <c r="AJ2276" s="6"/>
      <c r="AK2276" s="7"/>
    </row>
    <row r="2277" spans="1:37" s="3" customFormat="1" x14ac:dyDescent="0.25">
      <c r="A2277" s="10"/>
      <c r="P2277" s="10"/>
      <c r="AH2277" s="22"/>
      <c r="AI2277" s="22"/>
      <c r="AJ2277" s="6"/>
      <c r="AK2277" s="7"/>
    </row>
    <row r="2278" spans="1:37" s="3" customFormat="1" x14ac:dyDescent="0.25">
      <c r="A2278" s="10"/>
      <c r="P2278" s="10"/>
      <c r="AH2278" s="22"/>
      <c r="AI2278" s="22"/>
      <c r="AJ2278" s="6"/>
      <c r="AK2278" s="7"/>
    </row>
    <row r="2279" spans="1:37" s="3" customFormat="1" x14ac:dyDescent="0.25">
      <c r="A2279" s="10"/>
      <c r="P2279" s="10"/>
      <c r="AH2279" s="22"/>
      <c r="AI2279" s="22"/>
      <c r="AJ2279" s="6"/>
      <c r="AK2279" s="7"/>
    </row>
    <row r="2280" spans="1:37" s="3" customFormat="1" x14ac:dyDescent="0.25">
      <c r="A2280" s="10"/>
      <c r="P2280" s="10"/>
      <c r="AH2280" s="22"/>
      <c r="AI2280" s="22"/>
      <c r="AJ2280" s="6"/>
      <c r="AK2280" s="7"/>
    </row>
    <row r="2281" spans="1:37" s="3" customFormat="1" x14ac:dyDescent="0.25">
      <c r="A2281" s="10"/>
      <c r="P2281" s="10"/>
      <c r="AH2281" s="22"/>
      <c r="AI2281" s="22"/>
      <c r="AJ2281" s="6"/>
      <c r="AK2281" s="7"/>
    </row>
    <row r="2282" spans="1:37" s="3" customFormat="1" x14ac:dyDescent="0.25">
      <c r="A2282" s="10"/>
      <c r="P2282" s="10"/>
      <c r="AH2282" s="22"/>
      <c r="AI2282" s="22"/>
      <c r="AJ2282" s="6"/>
      <c r="AK2282" s="7"/>
    </row>
    <row r="2283" spans="1:37" s="3" customFormat="1" x14ac:dyDescent="0.25">
      <c r="A2283" s="10"/>
      <c r="P2283" s="10"/>
      <c r="AH2283" s="22"/>
      <c r="AI2283" s="22"/>
      <c r="AJ2283" s="6"/>
      <c r="AK2283" s="7"/>
    </row>
    <row r="2284" spans="1:37" s="3" customFormat="1" x14ac:dyDescent="0.25">
      <c r="A2284" s="10"/>
      <c r="P2284" s="10"/>
      <c r="AH2284" s="22"/>
      <c r="AI2284" s="22"/>
      <c r="AJ2284" s="6"/>
      <c r="AK2284" s="7"/>
    </row>
    <row r="2285" spans="1:37" s="3" customFormat="1" x14ac:dyDescent="0.25">
      <c r="A2285" s="10"/>
      <c r="P2285" s="10"/>
      <c r="AH2285" s="22"/>
      <c r="AI2285" s="22"/>
      <c r="AJ2285" s="6"/>
      <c r="AK2285" s="7"/>
    </row>
    <row r="2286" spans="1:37" s="3" customFormat="1" x14ac:dyDescent="0.25">
      <c r="A2286" s="10"/>
      <c r="P2286" s="10"/>
      <c r="AH2286" s="22"/>
      <c r="AI2286" s="22"/>
      <c r="AJ2286" s="6"/>
      <c r="AK2286" s="7"/>
    </row>
    <row r="2287" spans="1:37" s="3" customFormat="1" x14ac:dyDescent="0.25">
      <c r="A2287" s="10"/>
      <c r="P2287" s="10"/>
      <c r="AH2287" s="22"/>
      <c r="AI2287" s="22"/>
      <c r="AJ2287" s="6"/>
      <c r="AK2287" s="7"/>
    </row>
    <row r="2288" spans="1:37" s="3" customFormat="1" x14ac:dyDescent="0.25">
      <c r="A2288" s="10"/>
      <c r="P2288" s="10"/>
      <c r="AH2288" s="22"/>
      <c r="AI2288" s="22"/>
      <c r="AJ2288" s="6"/>
      <c r="AK2288" s="7"/>
    </row>
    <row r="2289" spans="1:37" s="3" customFormat="1" x14ac:dyDescent="0.25">
      <c r="A2289" s="10"/>
      <c r="P2289" s="10"/>
      <c r="AH2289" s="22"/>
      <c r="AI2289" s="22"/>
      <c r="AJ2289" s="6"/>
      <c r="AK2289" s="7"/>
    </row>
    <row r="2290" spans="1:37" s="3" customFormat="1" x14ac:dyDescent="0.25">
      <c r="A2290" s="10"/>
      <c r="P2290" s="10"/>
      <c r="AH2290" s="22"/>
      <c r="AI2290" s="22"/>
      <c r="AJ2290" s="6"/>
      <c r="AK2290" s="7"/>
    </row>
    <row r="2291" spans="1:37" s="3" customFormat="1" x14ac:dyDescent="0.25">
      <c r="A2291" s="10"/>
      <c r="P2291" s="10"/>
      <c r="AH2291" s="22"/>
      <c r="AI2291" s="22"/>
      <c r="AJ2291" s="6"/>
      <c r="AK2291" s="7"/>
    </row>
    <row r="2292" spans="1:37" s="3" customFormat="1" x14ac:dyDescent="0.25">
      <c r="A2292" s="10"/>
      <c r="P2292" s="10"/>
      <c r="AH2292" s="22"/>
      <c r="AI2292" s="22"/>
      <c r="AJ2292" s="6"/>
      <c r="AK2292" s="7"/>
    </row>
    <row r="2293" spans="1:37" s="3" customFormat="1" x14ac:dyDescent="0.25">
      <c r="A2293" s="10"/>
      <c r="P2293" s="10"/>
      <c r="AH2293" s="22"/>
      <c r="AI2293" s="22"/>
      <c r="AJ2293" s="6"/>
      <c r="AK2293" s="7"/>
    </row>
    <row r="2294" spans="1:37" s="3" customFormat="1" x14ac:dyDescent="0.25">
      <c r="A2294" s="10"/>
      <c r="P2294" s="10"/>
      <c r="AH2294" s="22"/>
      <c r="AI2294" s="22"/>
      <c r="AJ2294" s="6"/>
      <c r="AK2294" s="7"/>
    </row>
    <row r="2295" spans="1:37" s="3" customFormat="1" x14ac:dyDescent="0.25">
      <c r="A2295" s="10"/>
      <c r="P2295" s="10"/>
      <c r="AH2295" s="22"/>
      <c r="AI2295" s="22"/>
      <c r="AJ2295" s="6"/>
      <c r="AK2295" s="7"/>
    </row>
    <row r="2296" spans="1:37" s="3" customFormat="1" x14ac:dyDescent="0.25">
      <c r="A2296" s="10"/>
      <c r="P2296" s="10"/>
      <c r="AH2296" s="22"/>
      <c r="AI2296" s="22"/>
      <c r="AJ2296" s="6"/>
      <c r="AK2296" s="7"/>
    </row>
    <row r="2297" spans="1:37" s="3" customFormat="1" x14ac:dyDescent="0.25">
      <c r="A2297" s="10"/>
      <c r="P2297" s="10"/>
      <c r="AH2297" s="22"/>
      <c r="AI2297" s="22"/>
      <c r="AJ2297" s="6"/>
      <c r="AK2297" s="7"/>
    </row>
    <row r="2298" spans="1:37" s="3" customFormat="1" x14ac:dyDescent="0.25">
      <c r="A2298" s="10"/>
      <c r="P2298" s="10"/>
      <c r="AH2298" s="22"/>
      <c r="AI2298" s="22"/>
      <c r="AJ2298" s="6"/>
      <c r="AK2298" s="7"/>
    </row>
    <row r="2299" spans="1:37" s="3" customFormat="1" x14ac:dyDescent="0.25">
      <c r="A2299" s="10"/>
      <c r="P2299" s="10"/>
      <c r="AH2299" s="22"/>
      <c r="AI2299" s="22"/>
      <c r="AJ2299" s="6"/>
      <c r="AK2299" s="7"/>
    </row>
    <row r="2300" spans="1:37" s="3" customFormat="1" x14ac:dyDescent="0.25">
      <c r="A2300" s="10"/>
      <c r="P2300" s="10"/>
      <c r="AH2300" s="22"/>
      <c r="AI2300" s="22"/>
      <c r="AJ2300" s="6"/>
      <c r="AK2300" s="7"/>
    </row>
    <row r="2301" spans="1:37" s="3" customFormat="1" x14ac:dyDescent="0.25">
      <c r="A2301" s="10"/>
      <c r="P2301" s="10"/>
      <c r="AH2301" s="22"/>
      <c r="AI2301" s="22"/>
      <c r="AJ2301" s="6"/>
      <c r="AK2301" s="7"/>
    </row>
    <row r="2302" spans="1:37" s="3" customFormat="1" x14ac:dyDescent="0.25">
      <c r="A2302" s="10"/>
      <c r="P2302" s="10"/>
      <c r="AH2302" s="22"/>
      <c r="AI2302" s="22"/>
      <c r="AJ2302" s="6"/>
      <c r="AK2302" s="7"/>
    </row>
    <row r="2303" spans="1:37" s="3" customFormat="1" x14ac:dyDescent="0.25">
      <c r="A2303" s="10"/>
      <c r="P2303" s="10"/>
      <c r="AH2303" s="22"/>
      <c r="AI2303" s="22"/>
      <c r="AJ2303" s="6"/>
      <c r="AK2303" s="7"/>
    </row>
    <row r="2304" spans="1:37" s="3" customFormat="1" x14ac:dyDescent="0.25">
      <c r="A2304" s="10"/>
      <c r="P2304" s="10"/>
      <c r="AH2304" s="22"/>
      <c r="AI2304" s="22"/>
      <c r="AJ2304" s="6"/>
      <c r="AK2304" s="7"/>
    </row>
    <row r="2305" spans="1:37" s="3" customFormat="1" x14ac:dyDescent="0.25">
      <c r="A2305" s="10"/>
      <c r="P2305" s="10"/>
      <c r="AH2305" s="22"/>
      <c r="AI2305" s="22"/>
      <c r="AJ2305" s="6"/>
      <c r="AK2305" s="7"/>
    </row>
    <row r="2306" spans="1:37" s="3" customFormat="1" x14ac:dyDescent="0.25">
      <c r="A2306" s="10"/>
      <c r="P2306" s="10"/>
      <c r="AH2306" s="22"/>
      <c r="AI2306" s="22"/>
      <c r="AJ2306" s="6"/>
      <c r="AK2306" s="7"/>
    </row>
    <row r="2307" spans="1:37" s="3" customFormat="1" x14ac:dyDescent="0.25">
      <c r="A2307" s="10"/>
      <c r="P2307" s="10"/>
      <c r="AH2307" s="22"/>
      <c r="AI2307" s="22"/>
      <c r="AJ2307" s="6"/>
      <c r="AK2307" s="7"/>
    </row>
    <row r="2308" spans="1:37" s="3" customFormat="1" x14ac:dyDescent="0.25">
      <c r="A2308" s="10"/>
      <c r="P2308" s="10"/>
      <c r="AH2308" s="22"/>
      <c r="AI2308" s="22"/>
      <c r="AJ2308" s="6"/>
      <c r="AK2308" s="7"/>
    </row>
    <row r="2309" spans="1:37" s="3" customFormat="1" x14ac:dyDescent="0.25">
      <c r="A2309" s="10"/>
      <c r="P2309" s="10"/>
      <c r="AH2309" s="22"/>
      <c r="AI2309" s="22"/>
      <c r="AJ2309" s="6"/>
      <c r="AK2309" s="7"/>
    </row>
    <row r="2310" spans="1:37" s="3" customFormat="1" x14ac:dyDescent="0.25">
      <c r="A2310" s="10"/>
      <c r="P2310" s="10"/>
      <c r="AH2310" s="22"/>
      <c r="AI2310" s="22"/>
      <c r="AJ2310" s="6"/>
      <c r="AK2310" s="7"/>
    </row>
    <row r="2311" spans="1:37" s="3" customFormat="1" x14ac:dyDescent="0.25">
      <c r="A2311" s="10"/>
      <c r="P2311" s="10"/>
      <c r="AH2311" s="22"/>
      <c r="AI2311" s="22"/>
      <c r="AJ2311" s="6"/>
      <c r="AK2311" s="7"/>
    </row>
    <row r="2312" spans="1:37" s="3" customFormat="1" x14ac:dyDescent="0.25">
      <c r="A2312" s="10"/>
      <c r="P2312" s="10"/>
      <c r="AH2312" s="22"/>
      <c r="AI2312" s="22"/>
      <c r="AJ2312" s="6"/>
      <c r="AK2312" s="7"/>
    </row>
    <row r="2313" spans="1:37" s="3" customFormat="1" x14ac:dyDescent="0.25">
      <c r="A2313" s="10"/>
      <c r="P2313" s="10"/>
      <c r="AH2313" s="22"/>
      <c r="AI2313" s="22"/>
      <c r="AJ2313" s="6"/>
      <c r="AK2313" s="7"/>
    </row>
    <row r="2314" spans="1:37" s="3" customFormat="1" x14ac:dyDescent="0.25">
      <c r="A2314" s="10"/>
      <c r="P2314" s="10"/>
      <c r="AH2314" s="22"/>
      <c r="AI2314" s="22"/>
      <c r="AJ2314" s="6"/>
      <c r="AK2314" s="7"/>
    </row>
    <row r="2315" spans="1:37" s="3" customFormat="1" x14ac:dyDescent="0.25">
      <c r="A2315" s="10"/>
      <c r="P2315" s="10"/>
      <c r="AH2315" s="22"/>
      <c r="AI2315" s="22"/>
      <c r="AJ2315" s="6"/>
      <c r="AK2315" s="7"/>
    </row>
    <row r="2316" spans="1:37" s="3" customFormat="1" x14ac:dyDescent="0.25">
      <c r="A2316" s="10"/>
      <c r="P2316" s="10"/>
      <c r="AH2316" s="22"/>
      <c r="AI2316" s="22"/>
      <c r="AJ2316" s="6"/>
      <c r="AK2316" s="7"/>
    </row>
    <row r="2317" spans="1:37" s="3" customFormat="1" x14ac:dyDescent="0.25">
      <c r="A2317" s="10"/>
      <c r="P2317" s="10"/>
      <c r="AH2317" s="22"/>
      <c r="AI2317" s="22"/>
      <c r="AJ2317" s="6"/>
      <c r="AK2317" s="7"/>
    </row>
    <row r="2318" spans="1:37" s="3" customFormat="1" x14ac:dyDescent="0.25">
      <c r="A2318" s="10"/>
      <c r="P2318" s="10"/>
      <c r="AH2318" s="22"/>
      <c r="AI2318" s="22"/>
      <c r="AJ2318" s="6"/>
      <c r="AK2318" s="7"/>
    </row>
    <row r="2319" spans="1:37" s="3" customFormat="1" x14ac:dyDescent="0.25">
      <c r="A2319" s="10"/>
      <c r="P2319" s="10"/>
      <c r="AH2319" s="22"/>
      <c r="AI2319" s="22"/>
      <c r="AJ2319" s="6"/>
      <c r="AK2319" s="7"/>
    </row>
    <row r="2320" spans="1:37" s="3" customFormat="1" x14ac:dyDescent="0.25">
      <c r="A2320" s="10"/>
      <c r="P2320" s="10"/>
      <c r="AH2320" s="22"/>
      <c r="AI2320" s="22"/>
      <c r="AJ2320" s="6"/>
      <c r="AK2320" s="7"/>
    </row>
    <row r="2321" spans="1:37" s="3" customFormat="1" x14ac:dyDescent="0.25">
      <c r="A2321" s="10"/>
      <c r="P2321" s="10"/>
      <c r="AH2321" s="22"/>
      <c r="AI2321" s="22"/>
      <c r="AJ2321" s="6"/>
      <c r="AK2321" s="7"/>
    </row>
    <row r="2322" spans="1:37" s="3" customFormat="1" x14ac:dyDescent="0.25">
      <c r="A2322" s="10"/>
      <c r="P2322" s="10"/>
      <c r="AH2322" s="22"/>
      <c r="AI2322" s="22"/>
      <c r="AJ2322" s="6"/>
      <c r="AK2322" s="7"/>
    </row>
    <row r="2323" spans="1:37" s="3" customFormat="1" x14ac:dyDescent="0.25">
      <c r="A2323" s="10"/>
      <c r="P2323" s="10"/>
      <c r="AH2323" s="22"/>
      <c r="AI2323" s="22"/>
      <c r="AJ2323" s="6"/>
      <c r="AK2323" s="7"/>
    </row>
    <row r="2324" spans="1:37" s="3" customFormat="1" x14ac:dyDescent="0.25">
      <c r="A2324" s="10"/>
      <c r="P2324" s="10"/>
      <c r="AH2324" s="22"/>
      <c r="AI2324" s="22"/>
      <c r="AJ2324" s="6"/>
      <c r="AK2324" s="7"/>
    </row>
    <row r="2325" spans="1:37" s="3" customFormat="1" x14ac:dyDescent="0.25">
      <c r="A2325" s="10"/>
      <c r="P2325" s="10"/>
      <c r="AH2325" s="22"/>
      <c r="AI2325" s="22"/>
      <c r="AJ2325" s="6"/>
      <c r="AK2325" s="7"/>
    </row>
    <row r="2326" spans="1:37" s="3" customFormat="1" x14ac:dyDescent="0.25">
      <c r="A2326" s="10"/>
      <c r="P2326" s="10"/>
      <c r="AH2326" s="22"/>
      <c r="AI2326" s="22"/>
      <c r="AJ2326" s="6"/>
      <c r="AK2326" s="7"/>
    </row>
    <row r="2327" spans="1:37" s="3" customFormat="1" x14ac:dyDescent="0.25">
      <c r="A2327" s="10"/>
      <c r="P2327" s="10"/>
      <c r="AH2327" s="22"/>
      <c r="AI2327" s="22"/>
      <c r="AJ2327" s="6"/>
      <c r="AK2327" s="7"/>
    </row>
    <row r="2328" spans="1:37" s="3" customFormat="1" x14ac:dyDescent="0.25">
      <c r="A2328" s="10"/>
      <c r="P2328" s="10"/>
      <c r="AH2328" s="22"/>
      <c r="AI2328" s="22"/>
      <c r="AJ2328" s="6"/>
      <c r="AK2328" s="7"/>
    </row>
    <row r="2329" spans="1:37" s="3" customFormat="1" x14ac:dyDescent="0.25">
      <c r="A2329" s="10"/>
      <c r="P2329" s="10"/>
      <c r="AH2329" s="22"/>
      <c r="AI2329" s="22"/>
      <c r="AJ2329" s="6"/>
      <c r="AK2329" s="7"/>
    </row>
    <row r="2330" spans="1:37" s="3" customFormat="1" x14ac:dyDescent="0.25">
      <c r="A2330" s="10"/>
      <c r="P2330" s="10"/>
      <c r="AH2330" s="22"/>
      <c r="AI2330" s="22"/>
      <c r="AJ2330" s="6"/>
      <c r="AK2330" s="7"/>
    </row>
    <row r="2331" spans="1:37" s="3" customFormat="1" x14ac:dyDescent="0.25">
      <c r="A2331" s="10"/>
      <c r="P2331" s="10"/>
      <c r="AH2331" s="22"/>
      <c r="AI2331" s="22"/>
      <c r="AJ2331" s="6"/>
      <c r="AK2331" s="7"/>
    </row>
    <row r="2332" spans="1:37" s="3" customFormat="1" x14ac:dyDescent="0.25">
      <c r="A2332" s="10"/>
      <c r="P2332" s="10"/>
      <c r="AH2332" s="22"/>
      <c r="AI2332" s="22"/>
      <c r="AJ2332" s="6"/>
      <c r="AK2332" s="7"/>
    </row>
    <row r="2333" spans="1:37" s="3" customFormat="1" x14ac:dyDescent="0.25">
      <c r="A2333" s="10"/>
      <c r="P2333" s="10"/>
      <c r="AH2333" s="22"/>
      <c r="AI2333" s="22"/>
      <c r="AJ2333" s="6"/>
      <c r="AK2333" s="7"/>
    </row>
    <row r="2334" spans="1:37" s="3" customFormat="1" x14ac:dyDescent="0.25">
      <c r="A2334" s="10"/>
      <c r="P2334" s="10"/>
      <c r="AH2334" s="22"/>
      <c r="AI2334" s="22"/>
      <c r="AJ2334" s="6"/>
      <c r="AK2334" s="7"/>
    </row>
    <row r="2335" spans="1:37" s="3" customFormat="1" x14ac:dyDescent="0.25">
      <c r="A2335" s="10"/>
      <c r="P2335" s="10"/>
      <c r="AH2335" s="22"/>
      <c r="AI2335" s="22"/>
      <c r="AJ2335" s="6"/>
      <c r="AK2335" s="7"/>
    </row>
    <row r="2336" spans="1:37" s="3" customFormat="1" x14ac:dyDescent="0.25">
      <c r="A2336" s="10"/>
      <c r="P2336" s="10"/>
      <c r="AH2336" s="22"/>
      <c r="AI2336" s="22"/>
      <c r="AJ2336" s="6"/>
      <c r="AK2336" s="7"/>
    </row>
    <row r="2337" spans="1:37" s="3" customFormat="1" x14ac:dyDescent="0.25">
      <c r="A2337" s="10"/>
      <c r="P2337" s="10"/>
      <c r="AH2337" s="22"/>
      <c r="AI2337" s="22"/>
      <c r="AJ2337" s="6"/>
      <c r="AK2337" s="7"/>
    </row>
    <row r="2338" spans="1:37" s="3" customFormat="1" x14ac:dyDescent="0.25">
      <c r="A2338" s="10"/>
      <c r="P2338" s="10"/>
      <c r="AH2338" s="22"/>
      <c r="AI2338" s="22"/>
      <c r="AJ2338" s="6"/>
      <c r="AK2338" s="7"/>
    </row>
    <row r="2339" spans="1:37" s="3" customFormat="1" x14ac:dyDescent="0.25">
      <c r="A2339" s="10"/>
      <c r="P2339" s="10"/>
      <c r="AH2339" s="22"/>
      <c r="AI2339" s="22"/>
      <c r="AJ2339" s="6"/>
      <c r="AK2339" s="7"/>
    </row>
    <row r="2340" spans="1:37" s="3" customFormat="1" x14ac:dyDescent="0.25">
      <c r="A2340" s="10"/>
      <c r="P2340" s="10"/>
      <c r="AH2340" s="22"/>
      <c r="AI2340" s="22"/>
      <c r="AJ2340" s="6"/>
      <c r="AK2340" s="7"/>
    </row>
    <row r="2341" spans="1:37" s="3" customFormat="1" x14ac:dyDescent="0.25">
      <c r="A2341" s="10"/>
      <c r="P2341" s="10"/>
      <c r="AH2341" s="22"/>
      <c r="AI2341" s="22"/>
      <c r="AJ2341" s="6"/>
      <c r="AK2341" s="7"/>
    </row>
    <row r="2342" spans="1:37" s="3" customFormat="1" x14ac:dyDescent="0.25">
      <c r="A2342" s="10"/>
      <c r="P2342" s="10"/>
      <c r="AH2342" s="22"/>
      <c r="AI2342" s="22"/>
      <c r="AJ2342" s="6"/>
      <c r="AK2342" s="7"/>
    </row>
    <row r="2343" spans="1:37" s="3" customFormat="1" x14ac:dyDescent="0.25">
      <c r="A2343" s="10"/>
      <c r="P2343" s="10"/>
      <c r="AH2343" s="22"/>
      <c r="AI2343" s="22"/>
      <c r="AJ2343" s="6"/>
      <c r="AK2343" s="7"/>
    </row>
    <row r="2344" spans="1:37" s="3" customFormat="1" x14ac:dyDescent="0.25">
      <c r="A2344" s="10"/>
      <c r="P2344" s="10"/>
      <c r="AH2344" s="22"/>
      <c r="AI2344" s="22"/>
      <c r="AJ2344" s="6"/>
      <c r="AK2344" s="7"/>
    </row>
    <row r="2345" spans="1:37" s="3" customFormat="1" x14ac:dyDescent="0.25">
      <c r="A2345" s="10"/>
      <c r="P2345" s="10"/>
      <c r="AH2345" s="22"/>
      <c r="AI2345" s="22"/>
      <c r="AJ2345" s="6"/>
      <c r="AK2345" s="7"/>
    </row>
    <row r="2346" spans="1:37" s="3" customFormat="1" x14ac:dyDescent="0.25">
      <c r="A2346" s="10"/>
      <c r="P2346" s="10"/>
      <c r="AH2346" s="22"/>
      <c r="AI2346" s="22"/>
      <c r="AJ2346" s="6"/>
      <c r="AK2346" s="7"/>
    </row>
    <row r="2347" spans="1:37" s="3" customFormat="1" x14ac:dyDescent="0.25">
      <c r="A2347" s="10"/>
      <c r="P2347" s="10"/>
      <c r="AH2347" s="22"/>
      <c r="AI2347" s="22"/>
      <c r="AJ2347" s="6"/>
      <c r="AK2347" s="7"/>
    </row>
    <row r="2348" spans="1:37" s="3" customFormat="1" x14ac:dyDescent="0.25">
      <c r="A2348" s="10"/>
      <c r="P2348" s="10"/>
      <c r="AH2348" s="22"/>
      <c r="AI2348" s="22"/>
      <c r="AJ2348" s="6"/>
      <c r="AK2348" s="7"/>
    </row>
    <row r="2349" spans="1:37" s="3" customFormat="1" x14ac:dyDescent="0.25">
      <c r="A2349" s="10"/>
      <c r="P2349" s="10"/>
      <c r="AH2349" s="22"/>
      <c r="AI2349" s="22"/>
      <c r="AJ2349" s="6"/>
      <c r="AK2349" s="7"/>
    </row>
    <row r="2350" spans="1:37" s="3" customFormat="1" x14ac:dyDescent="0.25">
      <c r="A2350" s="10"/>
      <c r="P2350" s="10"/>
      <c r="AH2350" s="22"/>
      <c r="AI2350" s="22"/>
      <c r="AJ2350" s="6"/>
      <c r="AK2350" s="7"/>
    </row>
    <row r="2351" spans="1:37" s="3" customFormat="1" x14ac:dyDescent="0.25">
      <c r="A2351" s="10"/>
      <c r="P2351" s="10"/>
      <c r="AH2351" s="22"/>
      <c r="AI2351" s="22"/>
      <c r="AJ2351" s="6"/>
      <c r="AK2351" s="7"/>
    </row>
    <row r="2352" spans="1:37" s="3" customFormat="1" x14ac:dyDescent="0.25">
      <c r="A2352" s="10"/>
      <c r="P2352" s="10"/>
      <c r="AH2352" s="22"/>
      <c r="AI2352" s="22"/>
      <c r="AJ2352" s="6"/>
      <c r="AK2352" s="7"/>
    </row>
    <row r="2353" spans="1:37" s="3" customFormat="1" x14ac:dyDescent="0.25">
      <c r="A2353" s="10"/>
      <c r="P2353" s="10"/>
      <c r="AH2353" s="22"/>
      <c r="AI2353" s="22"/>
      <c r="AJ2353" s="6"/>
      <c r="AK2353" s="7"/>
    </row>
    <row r="2354" spans="1:37" s="3" customFormat="1" x14ac:dyDescent="0.25">
      <c r="A2354" s="10"/>
      <c r="P2354" s="10"/>
      <c r="AH2354" s="22"/>
      <c r="AI2354" s="22"/>
      <c r="AJ2354" s="6"/>
      <c r="AK2354" s="7"/>
    </row>
    <row r="2355" spans="1:37" s="3" customFormat="1" x14ac:dyDescent="0.25">
      <c r="A2355" s="10"/>
      <c r="P2355" s="10"/>
      <c r="AH2355" s="22"/>
      <c r="AI2355" s="22"/>
      <c r="AJ2355" s="6"/>
      <c r="AK2355" s="7"/>
    </row>
    <row r="2356" spans="1:37" s="3" customFormat="1" x14ac:dyDescent="0.25">
      <c r="A2356" s="10"/>
      <c r="P2356" s="10"/>
      <c r="AH2356" s="22"/>
      <c r="AI2356" s="22"/>
      <c r="AJ2356" s="6"/>
      <c r="AK2356" s="7"/>
    </row>
    <row r="2357" spans="1:37" s="3" customFormat="1" x14ac:dyDescent="0.25">
      <c r="A2357" s="10"/>
      <c r="P2357" s="10"/>
      <c r="AH2357" s="22"/>
      <c r="AI2357" s="22"/>
      <c r="AJ2357" s="6"/>
      <c r="AK2357" s="7"/>
    </row>
    <row r="2358" spans="1:37" s="3" customFormat="1" x14ac:dyDescent="0.25">
      <c r="A2358" s="10"/>
      <c r="P2358" s="10"/>
      <c r="AH2358" s="22"/>
      <c r="AI2358" s="22"/>
      <c r="AJ2358" s="6"/>
      <c r="AK2358" s="7"/>
    </row>
    <row r="2359" spans="1:37" s="3" customFormat="1" x14ac:dyDescent="0.25">
      <c r="A2359" s="10"/>
      <c r="P2359" s="10"/>
      <c r="AH2359" s="22"/>
      <c r="AI2359" s="22"/>
      <c r="AJ2359" s="6"/>
      <c r="AK2359" s="7"/>
    </row>
    <row r="2360" spans="1:37" s="3" customFormat="1" x14ac:dyDescent="0.25">
      <c r="A2360" s="10"/>
      <c r="P2360" s="10"/>
      <c r="AH2360" s="22"/>
      <c r="AI2360" s="22"/>
      <c r="AJ2360" s="6"/>
      <c r="AK2360" s="7"/>
    </row>
    <row r="2361" spans="1:37" s="3" customFormat="1" x14ac:dyDescent="0.25">
      <c r="A2361" s="10"/>
      <c r="P2361" s="10"/>
      <c r="AH2361" s="22"/>
      <c r="AI2361" s="22"/>
      <c r="AJ2361" s="6"/>
      <c r="AK2361" s="7"/>
    </row>
    <row r="2362" spans="1:37" s="3" customFormat="1" x14ac:dyDescent="0.25">
      <c r="A2362" s="10"/>
      <c r="P2362" s="10"/>
      <c r="AH2362" s="22"/>
      <c r="AI2362" s="22"/>
      <c r="AJ2362" s="6"/>
      <c r="AK2362" s="7"/>
    </row>
    <row r="2363" spans="1:37" s="3" customFormat="1" x14ac:dyDescent="0.25">
      <c r="A2363" s="10"/>
      <c r="P2363" s="10"/>
      <c r="AH2363" s="22"/>
      <c r="AI2363" s="22"/>
      <c r="AJ2363" s="6"/>
      <c r="AK2363" s="7"/>
    </row>
    <row r="2364" spans="1:37" s="3" customFormat="1" x14ac:dyDescent="0.25">
      <c r="A2364" s="10"/>
      <c r="P2364" s="10"/>
      <c r="AH2364" s="22"/>
      <c r="AI2364" s="22"/>
      <c r="AJ2364" s="6"/>
      <c r="AK2364" s="7"/>
    </row>
    <row r="2365" spans="1:37" s="3" customFormat="1" x14ac:dyDescent="0.25">
      <c r="A2365" s="10"/>
      <c r="P2365" s="10"/>
      <c r="AH2365" s="22"/>
      <c r="AI2365" s="22"/>
      <c r="AJ2365" s="6"/>
      <c r="AK2365" s="7"/>
    </row>
    <row r="2366" spans="1:37" s="3" customFormat="1" x14ac:dyDescent="0.25">
      <c r="A2366" s="10"/>
      <c r="P2366" s="10"/>
      <c r="AH2366" s="22"/>
      <c r="AI2366" s="22"/>
      <c r="AJ2366" s="6"/>
      <c r="AK2366" s="7"/>
    </row>
    <row r="2367" spans="1:37" s="3" customFormat="1" x14ac:dyDescent="0.25">
      <c r="A2367" s="10"/>
      <c r="P2367" s="10"/>
      <c r="AH2367" s="22"/>
      <c r="AI2367" s="22"/>
      <c r="AJ2367" s="6"/>
      <c r="AK2367" s="7"/>
    </row>
    <row r="2368" spans="1:37" s="3" customFormat="1" x14ac:dyDescent="0.25">
      <c r="A2368" s="10"/>
      <c r="P2368" s="10"/>
      <c r="AH2368" s="22"/>
      <c r="AI2368" s="22"/>
      <c r="AJ2368" s="6"/>
      <c r="AK2368" s="7"/>
    </row>
    <row r="2369" spans="1:37" s="3" customFormat="1" x14ac:dyDescent="0.25">
      <c r="A2369" s="10"/>
      <c r="P2369" s="10"/>
      <c r="AH2369" s="22"/>
      <c r="AI2369" s="22"/>
      <c r="AJ2369" s="6"/>
      <c r="AK2369" s="7"/>
    </row>
    <row r="2370" spans="1:37" s="3" customFormat="1" x14ac:dyDescent="0.25">
      <c r="A2370" s="10"/>
      <c r="P2370" s="10"/>
      <c r="AH2370" s="22"/>
      <c r="AI2370" s="22"/>
      <c r="AJ2370" s="6"/>
      <c r="AK2370" s="7"/>
    </row>
    <row r="2371" spans="1:37" s="3" customFormat="1" x14ac:dyDescent="0.25">
      <c r="A2371" s="10"/>
      <c r="P2371" s="10"/>
      <c r="AH2371" s="22"/>
      <c r="AI2371" s="22"/>
      <c r="AJ2371" s="6"/>
      <c r="AK2371" s="7"/>
    </row>
    <row r="2372" spans="1:37" s="3" customFormat="1" x14ac:dyDescent="0.25">
      <c r="A2372" s="10"/>
      <c r="P2372" s="10"/>
      <c r="AH2372" s="22"/>
      <c r="AI2372" s="22"/>
      <c r="AJ2372" s="6"/>
      <c r="AK2372" s="7"/>
    </row>
    <row r="2373" spans="1:37" s="3" customFormat="1" x14ac:dyDescent="0.25">
      <c r="A2373" s="10"/>
      <c r="P2373" s="10"/>
      <c r="AH2373" s="22"/>
      <c r="AI2373" s="22"/>
      <c r="AJ2373" s="6"/>
      <c r="AK2373" s="7"/>
    </row>
    <row r="2374" spans="1:37" s="3" customFormat="1" x14ac:dyDescent="0.25">
      <c r="A2374" s="10"/>
      <c r="P2374" s="10"/>
      <c r="AH2374" s="22"/>
      <c r="AI2374" s="22"/>
      <c r="AJ2374" s="6"/>
      <c r="AK2374" s="7"/>
    </row>
    <row r="2375" spans="1:37" s="3" customFormat="1" x14ac:dyDescent="0.25">
      <c r="A2375" s="10"/>
      <c r="P2375" s="10"/>
      <c r="AH2375" s="22"/>
      <c r="AI2375" s="22"/>
      <c r="AJ2375" s="6"/>
      <c r="AK2375" s="7"/>
    </row>
    <row r="2376" spans="1:37" s="3" customFormat="1" x14ac:dyDescent="0.25">
      <c r="A2376" s="10"/>
      <c r="P2376" s="10"/>
      <c r="AH2376" s="22"/>
      <c r="AI2376" s="22"/>
      <c r="AJ2376" s="6"/>
      <c r="AK2376" s="7"/>
    </row>
    <row r="2377" spans="1:37" s="3" customFormat="1" x14ac:dyDescent="0.25">
      <c r="A2377" s="10"/>
      <c r="P2377" s="10"/>
      <c r="AH2377" s="22"/>
      <c r="AI2377" s="22"/>
      <c r="AJ2377" s="6"/>
      <c r="AK2377" s="7"/>
    </row>
    <row r="2378" spans="1:37" s="3" customFormat="1" x14ac:dyDescent="0.25">
      <c r="A2378" s="10"/>
      <c r="P2378" s="10"/>
      <c r="AH2378" s="22"/>
      <c r="AI2378" s="22"/>
      <c r="AJ2378" s="6"/>
      <c r="AK2378" s="7"/>
    </row>
    <row r="2379" spans="1:37" s="3" customFormat="1" x14ac:dyDescent="0.25">
      <c r="A2379" s="10"/>
      <c r="P2379" s="10"/>
      <c r="AH2379" s="22"/>
      <c r="AI2379" s="22"/>
      <c r="AJ2379" s="6"/>
      <c r="AK2379" s="7"/>
    </row>
    <row r="2380" spans="1:37" s="3" customFormat="1" x14ac:dyDescent="0.25">
      <c r="A2380" s="10"/>
      <c r="P2380" s="10"/>
      <c r="AH2380" s="22"/>
      <c r="AI2380" s="22"/>
      <c r="AJ2380" s="6"/>
      <c r="AK2380" s="7"/>
    </row>
    <row r="2381" spans="1:37" s="3" customFormat="1" x14ac:dyDescent="0.25">
      <c r="A2381" s="10"/>
      <c r="P2381" s="10"/>
      <c r="AH2381" s="22"/>
      <c r="AI2381" s="22"/>
      <c r="AJ2381" s="6"/>
      <c r="AK2381" s="7"/>
    </row>
    <row r="2382" spans="1:37" s="3" customFormat="1" x14ac:dyDescent="0.25">
      <c r="A2382" s="10"/>
      <c r="P2382" s="10"/>
      <c r="AH2382" s="22"/>
      <c r="AI2382" s="22"/>
      <c r="AJ2382" s="6"/>
      <c r="AK2382" s="7"/>
    </row>
    <row r="2383" spans="1:37" s="3" customFormat="1" x14ac:dyDescent="0.25">
      <c r="A2383" s="10"/>
      <c r="P2383" s="10"/>
      <c r="AH2383" s="22"/>
      <c r="AI2383" s="22"/>
      <c r="AJ2383" s="6"/>
      <c r="AK2383" s="7"/>
    </row>
    <row r="2384" spans="1:37" s="3" customFormat="1" x14ac:dyDescent="0.25">
      <c r="A2384" s="10"/>
      <c r="P2384" s="10"/>
      <c r="AH2384" s="22"/>
      <c r="AI2384" s="22"/>
      <c r="AJ2384" s="6"/>
      <c r="AK2384" s="7"/>
    </row>
    <row r="2385" spans="1:37" s="3" customFormat="1" x14ac:dyDescent="0.25">
      <c r="A2385" s="10"/>
      <c r="P2385" s="10"/>
      <c r="AH2385" s="22"/>
      <c r="AI2385" s="22"/>
      <c r="AJ2385" s="6"/>
      <c r="AK2385" s="7"/>
    </row>
    <row r="2386" spans="1:37" s="3" customFormat="1" x14ac:dyDescent="0.25">
      <c r="A2386" s="10"/>
      <c r="P2386" s="10"/>
      <c r="AH2386" s="22"/>
      <c r="AI2386" s="22"/>
      <c r="AJ2386" s="6"/>
      <c r="AK2386" s="7"/>
    </row>
    <row r="2387" spans="1:37" s="3" customFormat="1" x14ac:dyDescent="0.25">
      <c r="A2387" s="10"/>
      <c r="P2387" s="10"/>
      <c r="AH2387" s="22"/>
      <c r="AI2387" s="22"/>
      <c r="AJ2387" s="6"/>
      <c r="AK2387" s="7"/>
    </row>
    <row r="2388" spans="1:37" s="3" customFormat="1" x14ac:dyDescent="0.25">
      <c r="A2388" s="10"/>
      <c r="P2388" s="10"/>
      <c r="AH2388" s="22"/>
      <c r="AI2388" s="22"/>
      <c r="AJ2388" s="6"/>
      <c r="AK2388" s="7"/>
    </row>
    <row r="2389" spans="1:37" s="3" customFormat="1" x14ac:dyDescent="0.25">
      <c r="A2389" s="10"/>
      <c r="P2389" s="10"/>
      <c r="AH2389" s="22"/>
      <c r="AI2389" s="22"/>
      <c r="AJ2389" s="6"/>
      <c r="AK2389" s="7"/>
    </row>
    <row r="2390" spans="1:37" s="3" customFormat="1" x14ac:dyDescent="0.25">
      <c r="A2390" s="10"/>
      <c r="P2390" s="10"/>
      <c r="AH2390" s="22"/>
      <c r="AI2390" s="22"/>
      <c r="AJ2390" s="6"/>
      <c r="AK2390" s="7"/>
    </row>
    <row r="2391" spans="1:37" s="3" customFormat="1" x14ac:dyDescent="0.25">
      <c r="A2391" s="10"/>
      <c r="P2391" s="10"/>
      <c r="AH2391" s="22"/>
      <c r="AI2391" s="22"/>
      <c r="AJ2391" s="6"/>
      <c r="AK2391" s="7"/>
    </row>
    <row r="2392" spans="1:37" s="3" customFormat="1" x14ac:dyDescent="0.25">
      <c r="A2392" s="10"/>
      <c r="P2392" s="10"/>
      <c r="AH2392" s="22"/>
      <c r="AI2392" s="22"/>
      <c r="AJ2392" s="6"/>
      <c r="AK2392" s="7"/>
    </row>
    <row r="2393" spans="1:37" s="3" customFormat="1" x14ac:dyDescent="0.25">
      <c r="A2393" s="10"/>
      <c r="P2393" s="10"/>
      <c r="AH2393" s="22"/>
      <c r="AI2393" s="22"/>
      <c r="AJ2393" s="6"/>
      <c r="AK2393" s="7"/>
    </row>
    <row r="2394" spans="1:37" s="3" customFormat="1" x14ac:dyDescent="0.25">
      <c r="A2394" s="10"/>
      <c r="P2394" s="10"/>
      <c r="AH2394" s="22"/>
      <c r="AI2394" s="22"/>
      <c r="AJ2394" s="6"/>
      <c r="AK2394" s="7"/>
    </row>
    <row r="2395" spans="1:37" s="3" customFormat="1" x14ac:dyDescent="0.25">
      <c r="A2395" s="10"/>
      <c r="P2395" s="10"/>
      <c r="AH2395" s="22"/>
      <c r="AI2395" s="22"/>
      <c r="AJ2395" s="6"/>
      <c r="AK2395" s="7"/>
    </row>
    <row r="2396" spans="1:37" s="3" customFormat="1" x14ac:dyDescent="0.25">
      <c r="A2396" s="10"/>
      <c r="P2396" s="10"/>
      <c r="AH2396" s="22"/>
      <c r="AI2396" s="22"/>
      <c r="AJ2396" s="6"/>
      <c r="AK2396" s="7"/>
    </row>
    <row r="2397" spans="1:37" s="3" customFormat="1" x14ac:dyDescent="0.25">
      <c r="A2397" s="10"/>
      <c r="P2397" s="10"/>
      <c r="AH2397" s="22"/>
      <c r="AI2397" s="22"/>
      <c r="AJ2397" s="6"/>
      <c r="AK2397" s="7"/>
    </row>
    <row r="2398" spans="1:37" s="3" customFormat="1" x14ac:dyDescent="0.25">
      <c r="A2398" s="10"/>
      <c r="P2398" s="10"/>
      <c r="AH2398" s="22"/>
      <c r="AI2398" s="22"/>
      <c r="AJ2398" s="6"/>
      <c r="AK2398" s="7"/>
    </row>
    <row r="2399" spans="1:37" s="3" customFormat="1" x14ac:dyDescent="0.25">
      <c r="A2399" s="10"/>
      <c r="P2399" s="10"/>
      <c r="AH2399" s="22"/>
      <c r="AI2399" s="22"/>
      <c r="AJ2399" s="6"/>
      <c r="AK2399" s="7"/>
    </row>
    <row r="2400" spans="1:37" s="3" customFormat="1" x14ac:dyDescent="0.25">
      <c r="A2400" s="10"/>
      <c r="P2400" s="10"/>
      <c r="AH2400" s="22"/>
      <c r="AI2400" s="22"/>
      <c r="AJ2400" s="6"/>
      <c r="AK2400" s="7"/>
    </row>
    <row r="2401" spans="1:37" s="3" customFormat="1" x14ac:dyDescent="0.25">
      <c r="A2401" s="10"/>
      <c r="P2401" s="10"/>
      <c r="AH2401" s="22"/>
      <c r="AI2401" s="22"/>
      <c r="AJ2401" s="6"/>
      <c r="AK2401" s="7"/>
    </row>
    <row r="2402" spans="1:37" s="3" customFormat="1" x14ac:dyDescent="0.25">
      <c r="A2402" s="10"/>
      <c r="P2402" s="10"/>
      <c r="AH2402" s="22"/>
      <c r="AI2402" s="22"/>
      <c r="AJ2402" s="6"/>
      <c r="AK2402" s="7"/>
    </row>
    <row r="2403" spans="1:37" s="3" customFormat="1" x14ac:dyDescent="0.25">
      <c r="A2403" s="10"/>
      <c r="P2403" s="10"/>
      <c r="AH2403" s="22"/>
      <c r="AI2403" s="22"/>
      <c r="AJ2403" s="6"/>
      <c r="AK2403" s="7"/>
    </row>
    <row r="2404" spans="1:37" s="3" customFormat="1" x14ac:dyDescent="0.25">
      <c r="A2404" s="10"/>
      <c r="P2404" s="10"/>
      <c r="AH2404" s="22"/>
      <c r="AI2404" s="22"/>
      <c r="AJ2404" s="6"/>
      <c r="AK2404" s="7"/>
    </row>
    <row r="2405" spans="1:37" s="3" customFormat="1" x14ac:dyDescent="0.25">
      <c r="A2405" s="10"/>
      <c r="P2405" s="10"/>
      <c r="AH2405" s="22"/>
      <c r="AI2405" s="22"/>
      <c r="AJ2405" s="6"/>
      <c r="AK2405" s="7"/>
    </row>
    <row r="2406" spans="1:37" s="3" customFormat="1" x14ac:dyDescent="0.25">
      <c r="A2406" s="10"/>
      <c r="P2406" s="10"/>
      <c r="AH2406" s="22"/>
      <c r="AI2406" s="22"/>
      <c r="AJ2406" s="6"/>
      <c r="AK2406" s="7"/>
    </row>
    <row r="2407" spans="1:37" s="3" customFormat="1" x14ac:dyDescent="0.25">
      <c r="A2407" s="10"/>
      <c r="P2407" s="10"/>
      <c r="AH2407" s="22"/>
      <c r="AI2407" s="22"/>
      <c r="AJ2407" s="6"/>
      <c r="AK2407" s="7"/>
    </row>
    <row r="2408" spans="1:37" s="3" customFormat="1" x14ac:dyDescent="0.25">
      <c r="A2408" s="10"/>
      <c r="P2408" s="10"/>
      <c r="AH2408" s="22"/>
      <c r="AI2408" s="22"/>
      <c r="AJ2408" s="6"/>
      <c r="AK2408" s="7"/>
    </row>
    <row r="2409" spans="1:37" s="3" customFormat="1" x14ac:dyDescent="0.25">
      <c r="A2409" s="10"/>
      <c r="P2409" s="10"/>
      <c r="AH2409" s="22"/>
      <c r="AI2409" s="22"/>
      <c r="AJ2409" s="6"/>
      <c r="AK2409" s="7"/>
    </row>
    <row r="2410" spans="1:37" s="3" customFormat="1" x14ac:dyDescent="0.25">
      <c r="A2410" s="10"/>
      <c r="P2410" s="10"/>
      <c r="AH2410" s="22"/>
      <c r="AI2410" s="22"/>
      <c r="AJ2410" s="6"/>
      <c r="AK2410" s="7"/>
    </row>
    <row r="2411" spans="1:37" s="3" customFormat="1" x14ac:dyDescent="0.25">
      <c r="A2411" s="10"/>
      <c r="P2411" s="10"/>
      <c r="AH2411" s="22"/>
      <c r="AI2411" s="22"/>
      <c r="AJ2411" s="6"/>
      <c r="AK2411" s="7"/>
    </row>
    <row r="2412" spans="1:37" s="3" customFormat="1" x14ac:dyDescent="0.25">
      <c r="A2412" s="10"/>
      <c r="P2412" s="10"/>
      <c r="AH2412" s="22"/>
      <c r="AI2412" s="22"/>
      <c r="AJ2412" s="6"/>
      <c r="AK2412" s="7"/>
    </row>
    <row r="2413" spans="1:37" s="3" customFormat="1" x14ac:dyDescent="0.25">
      <c r="A2413" s="10"/>
      <c r="P2413" s="10"/>
      <c r="AH2413" s="22"/>
      <c r="AI2413" s="22"/>
      <c r="AJ2413" s="6"/>
      <c r="AK2413" s="7"/>
    </row>
    <row r="2414" spans="1:37" s="3" customFormat="1" x14ac:dyDescent="0.25">
      <c r="A2414" s="10"/>
      <c r="P2414" s="10"/>
      <c r="AH2414" s="22"/>
      <c r="AI2414" s="22"/>
      <c r="AJ2414" s="6"/>
      <c r="AK2414" s="7"/>
    </row>
    <row r="2415" spans="1:37" s="3" customFormat="1" x14ac:dyDescent="0.25">
      <c r="A2415" s="10"/>
      <c r="P2415" s="10"/>
      <c r="AH2415" s="22"/>
      <c r="AI2415" s="22"/>
      <c r="AJ2415" s="6"/>
      <c r="AK2415" s="7"/>
    </row>
    <row r="2416" spans="1:37" s="3" customFormat="1" x14ac:dyDescent="0.25">
      <c r="A2416" s="10"/>
      <c r="P2416" s="10"/>
      <c r="AH2416" s="22"/>
      <c r="AI2416" s="22"/>
      <c r="AJ2416" s="6"/>
      <c r="AK2416" s="7"/>
    </row>
    <row r="2417" spans="1:37" s="3" customFormat="1" x14ac:dyDescent="0.25">
      <c r="A2417" s="10"/>
      <c r="P2417" s="10"/>
      <c r="AH2417" s="22"/>
      <c r="AI2417" s="22"/>
      <c r="AJ2417" s="6"/>
      <c r="AK2417" s="7"/>
    </row>
    <row r="2418" spans="1:37" s="3" customFormat="1" x14ac:dyDescent="0.25">
      <c r="A2418" s="10"/>
      <c r="P2418" s="10"/>
      <c r="AH2418" s="22"/>
      <c r="AI2418" s="22"/>
      <c r="AJ2418" s="6"/>
      <c r="AK2418" s="7"/>
    </row>
    <row r="2419" spans="1:37" s="3" customFormat="1" x14ac:dyDescent="0.25">
      <c r="A2419" s="10"/>
      <c r="P2419" s="10"/>
      <c r="AH2419" s="22"/>
      <c r="AI2419" s="22"/>
      <c r="AJ2419" s="6"/>
      <c r="AK2419" s="7"/>
    </row>
    <row r="2420" spans="1:37" s="3" customFormat="1" x14ac:dyDescent="0.25">
      <c r="A2420" s="10"/>
      <c r="P2420" s="10"/>
      <c r="AH2420" s="22"/>
      <c r="AI2420" s="22"/>
      <c r="AJ2420" s="6"/>
      <c r="AK2420" s="7"/>
    </row>
    <row r="2421" spans="1:37" s="3" customFormat="1" x14ac:dyDescent="0.25">
      <c r="A2421" s="10"/>
      <c r="P2421" s="10"/>
      <c r="AH2421" s="22"/>
      <c r="AI2421" s="22"/>
      <c r="AJ2421" s="6"/>
      <c r="AK2421" s="7"/>
    </row>
    <row r="2422" spans="1:37" s="3" customFormat="1" x14ac:dyDescent="0.25">
      <c r="A2422" s="10"/>
      <c r="P2422" s="10"/>
      <c r="AH2422" s="22"/>
      <c r="AI2422" s="22"/>
      <c r="AJ2422" s="6"/>
      <c r="AK2422" s="7"/>
    </row>
    <row r="2423" spans="1:37" s="3" customFormat="1" x14ac:dyDescent="0.25">
      <c r="A2423" s="10"/>
      <c r="P2423" s="10"/>
      <c r="AH2423" s="22"/>
      <c r="AI2423" s="22"/>
      <c r="AJ2423" s="6"/>
      <c r="AK2423" s="7"/>
    </row>
    <row r="2424" spans="1:37" s="3" customFormat="1" x14ac:dyDescent="0.25">
      <c r="A2424" s="10"/>
      <c r="P2424" s="10"/>
      <c r="AH2424" s="22"/>
      <c r="AI2424" s="22"/>
      <c r="AJ2424" s="6"/>
      <c r="AK2424" s="7"/>
    </row>
    <row r="2425" spans="1:37" s="3" customFormat="1" x14ac:dyDescent="0.25">
      <c r="A2425" s="10"/>
      <c r="P2425" s="10"/>
      <c r="AH2425" s="22"/>
      <c r="AI2425" s="22"/>
      <c r="AJ2425" s="6"/>
      <c r="AK2425" s="7"/>
    </row>
    <row r="2426" spans="1:37" s="3" customFormat="1" x14ac:dyDescent="0.25">
      <c r="A2426" s="10"/>
      <c r="P2426" s="10"/>
      <c r="AH2426" s="22"/>
      <c r="AI2426" s="22"/>
      <c r="AJ2426" s="6"/>
      <c r="AK2426" s="7"/>
    </row>
    <row r="2427" spans="1:37" s="3" customFormat="1" x14ac:dyDescent="0.25">
      <c r="A2427" s="10"/>
      <c r="P2427" s="10"/>
      <c r="AH2427" s="22"/>
      <c r="AI2427" s="22"/>
      <c r="AJ2427" s="6"/>
      <c r="AK2427" s="7"/>
    </row>
    <row r="2428" spans="1:37" s="3" customFormat="1" x14ac:dyDescent="0.25">
      <c r="A2428" s="10"/>
      <c r="P2428" s="10"/>
      <c r="AH2428" s="22"/>
      <c r="AI2428" s="22"/>
      <c r="AJ2428" s="6"/>
      <c r="AK2428" s="7"/>
    </row>
    <row r="2429" spans="1:37" s="3" customFormat="1" x14ac:dyDescent="0.25">
      <c r="A2429" s="10"/>
      <c r="P2429" s="10"/>
      <c r="AH2429" s="22"/>
      <c r="AI2429" s="22"/>
      <c r="AJ2429" s="6"/>
      <c r="AK2429" s="7"/>
    </row>
    <row r="2430" spans="1:37" s="3" customFormat="1" x14ac:dyDescent="0.25">
      <c r="A2430" s="10"/>
      <c r="P2430" s="10"/>
      <c r="AH2430" s="22"/>
      <c r="AI2430" s="22"/>
      <c r="AJ2430" s="6"/>
      <c r="AK2430" s="7"/>
    </row>
    <row r="2431" spans="1:37" s="3" customFormat="1" x14ac:dyDescent="0.25">
      <c r="A2431" s="10"/>
      <c r="P2431" s="10"/>
      <c r="AH2431" s="22"/>
      <c r="AI2431" s="22"/>
      <c r="AJ2431" s="6"/>
      <c r="AK2431" s="7"/>
    </row>
    <row r="2432" spans="1:37" s="3" customFormat="1" x14ac:dyDescent="0.25">
      <c r="A2432" s="10"/>
      <c r="P2432" s="10"/>
      <c r="AH2432" s="22"/>
      <c r="AI2432" s="22"/>
      <c r="AJ2432" s="6"/>
      <c r="AK2432" s="7"/>
    </row>
    <row r="2433" spans="1:37" s="3" customFormat="1" x14ac:dyDescent="0.25">
      <c r="A2433" s="10"/>
      <c r="P2433" s="10"/>
      <c r="AH2433" s="22"/>
      <c r="AI2433" s="22"/>
      <c r="AJ2433" s="6"/>
      <c r="AK2433" s="7"/>
    </row>
    <row r="2434" spans="1:37" s="3" customFormat="1" x14ac:dyDescent="0.25">
      <c r="A2434" s="10"/>
      <c r="P2434" s="10"/>
      <c r="AH2434" s="22"/>
      <c r="AI2434" s="22"/>
      <c r="AJ2434" s="6"/>
      <c r="AK2434" s="7"/>
    </row>
    <row r="2435" spans="1:37" s="3" customFormat="1" x14ac:dyDescent="0.25">
      <c r="A2435" s="10"/>
      <c r="P2435" s="10"/>
      <c r="AH2435" s="22"/>
      <c r="AI2435" s="22"/>
      <c r="AJ2435" s="6"/>
      <c r="AK2435" s="7"/>
    </row>
    <row r="2436" spans="1:37" s="3" customFormat="1" x14ac:dyDescent="0.25">
      <c r="A2436" s="10"/>
      <c r="P2436" s="10"/>
      <c r="AH2436" s="22"/>
      <c r="AI2436" s="22"/>
      <c r="AJ2436" s="6"/>
      <c r="AK2436" s="7"/>
    </row>
    <row r="2437" spans="1:37" s="3" customFormat="1" x14ac:dyDescent="0.25">
      <c r="A2437" s="10"/>
      <c r="P2437" s="10"/>
      <c r="AH2437" s="22"/>
      <c r="AI2437" s="22"/>
      <c r="AJ2437" s="6"/>
      <c r="AK2437" s="7"/>
    </row>
    <row r="2438" spans="1:37" s="3" customFormat="1" x14ac:dyDescent="0.25">
      <c r="A2438" s="10"/>
      <c r="P2438" s="10"/>
      <c r="AH2438" s="22"/>
      <c r="AI2438" s="22"/>
      <c r="AJ2438" s="6"/>
      <c r="AK2438" s="7"/>
    </row>
    <row r="2439" spans="1:37" s="3" customFormat="1" x14ac:dyDescent="0.25">
      <c r="A2439" s="10"/>
      <c r="P2439" s="10"/>
      <c r="AH2439" s="22"/>
      <c r="AI2439" s="22"/>
      <c r="AJ2439" s="6"/>
      <c r="AK2439" s="7"/>
    </row>
    <row r="2440" spans="1:37" s="3" customFormat="1" x14ac:dyDescent="0.25">
      <c r="A2440" s="10"/>
      <c r="P2440" s="10"/>
      <c r="AH2440" s="22"/>
      <c r="AI2440" s="22"/>
      <c r="AJ2440" s="6"/>
      <c r="AK2440" s="7"/>
    </row>
    <row r="2441" spans="1:37" s="3" customFormat="1" x14ac:dyDescent="0.25">
      <c r="A2441" s="10"/>
      <c r="P2441" s="10"/>
      <c r="AH2441" s="22"/>
      <c r="AI2441" s="22"/>
      <c r="AJ2441" s="6"/>
      <c r="AK2441" s="7"/>
    </row>
    <row r="2442" spans="1:37" s="3" customFormat="1" x14ac:dyDescent="0.25">
      <c r="A2442" s="10"/>
      <c r="P2442" s="10"/>
      <c r="AH2442" s="22"/>
      <c r="AI2442" s="22"/>
      <c r="AJ2442" s="6"/>
      <c r="AK2442" s="7"/>
    </row>
    <row r="2443" spans="1:37" s="3" customFormat="1" x14ac:dyDescent="0.25">
      <c r="A2443" s="10"/>
      <c r="P2443" s="10"/>
      <c r="AH2443" s="22"/>
      <c r="AI2443" s="22"/>
      <c r="AJ2443" s="6"/>
      <c r="AK2443" s="7"/>
    </row>
    <row r="2444" spans="1:37" s="3" customFormat="1" x14ac:dyDescent="0.25">
      <c r="A2444" s="10"/>
      <c r="P2444" s="10"/>
      <c r="AH2444" s="22"/>
      <c r="AI2444" s="22"/>
      <c r="AJ2444" s="6"/>
      <c r="AK2444" s="7"/>
    </row>
    <row r="2445" spans="1:37" s="3" customFormat="1" x14ac:dyDescent="0.25">
      <c r="A2445" s="10"/>
      <c r="P2445" s="10"/>
      <c r="AH2445" s="22"/>
      <c r="AI2445" s="22"/>
      <c r="AJ2445" s="6"/>
      <c r="AK2445" s="7"/>
    </row>
    <row r="2446" spans="1:37" s="3" customFormat="1" x14ac:dyDescent="0.25">
      <c r="A2446" s="10"/>
      <c r="P2446" s="10"/>
      <c r="AH2446" s="22"/>
      <c r="AI2446" s="22"/>
      <c r="AJ2446" s="6"/>
      <c r="AK2446" s="7"/>
    </row>
    <row r="2447" spans="1:37" s="3" customFormat="1" x14ac:dyDescent="0.25">
      <c r="A2447" s="10"/>
      <c r="P2447" s="10"/>
      <c r="AH2447" s="22"/>
      <c r="AI2447" s="22"/>
      <c r="AJ2447" s="6"/>
      <c r="AK2447" s="7"/>
    </row>
    <row r="2448" spans="1:37" s="3" customFormat="1" x14ac:dyDescent="0.25">
      <c r="A2448" s="10"/>
      <c r="P2448" s="10"/>
      <c r="AH2448" s="22"/>
      <c r="AI2448" s="22"/>
      <c r="AJ2448" s="6"/>
      <c r="AK2448" s="7"/>
    </row>
    <row r="2449" spans="1:37" s="3" customFormat="1" x14ac:dyDescent="0.25">
      <c r="A2449" s="10"/>
      <c r="P2449" s="10"/>
      <c r="AH2449" s="22"/>
      <c r="AI2449" s="22"/>
      <c r="AJ2449" s="6"/>
      <c r="AK2449" s="7"/>
    </row>
    <row r="2450" spans="1:37" s="3" customFormat="1" x14ac:dyDescent="0.25">
      <c r="A2450" s="10"/>
      <c r="P2450" s="10"/>
      <c r="AH2450" s="22"/>
      <c r="AI2450" s="22"/>
      <c r="AJ2450" s="6"/>
      <c r="AK2450" s="7"/>
    </row>
    <row r="2451" spans="1:37" s="3" customFormat="1" x14ac:dyDescent="0.25">
      <c r="A2451" s="10"/>
      <c r="P2451" s="10"/>
      <c r="AH2451" s="22"/>
      <c r="AI2451" s="22"/>
      <c r="AJ2451" s="6"/>
      <c r="AK2451" s="7"/>
    </row>
    <row r="2452" spans="1:37" s="3" customFormat="1" x14ac:dyDescent="0.25">
      <c r="A2452" s="10"/>
      <c r="P2452" s="10"/>
      <c r="AH2452" s="22"/>
      <c r="AI2452" s="22"/>
      <c r="AJ2452" s="6"/>
      <c r="AK2452" s="7"/>
    </row>
    <row r="2453" spans="1:37" s="3" customFormat="1" x14ac:dyDescent="0.25">
      <c r="A2453" s="10"/>
      <c r="P2453" s="10"/>
      <c r="AH2453" s="22"/>
      <c r="AI2453" s="22"/>
      <c r="AJ2453" s="6"/>
      <c r="AK2453" s="7"/>
    </row>
    <row r="2454" spans="1:37" s="3" customFormat="1" x14ac:dyDescent="0.25">
      <c r="A2454" s="10"/>
      <c r="P2454" s="10"/>
      <c r="AH2454" s="22"/>
      <c r="AI2454" s="22"/>
      <c r="AJ2454" s="6"/>
      <c r="AK2454" s="7"/>
    </row>
    <row r="2455" spans="1:37" s="3" customFormat="1" x14ac:dyDescent="0.25">
      <c r="A2455" s="10"/>
      <c r="P2455" s="10"/>
      <c r="AH2455" s="22"/>
      <c r="AI2455" s="22"/>
      <c r="AJ2455" s="6"/>
      <c r="AK2455" s="7"/>
    </row>
    <row r="2456" spans="1:37" s="3" customFormat="1" x14ac:dyDescent="0.25">
      <c r="A2456" s="10"/>
      <c r="P2456" s="10"/>
      <c r="AH2456" s="22"/>
      <c r="AI2456" s="22"/>
      <c r="AJ2456" s="6"/>
      <c r="AK2456" s="7"/>
    </row>
    <row r="2457" spans="1:37" s="3" customFormat="1" x14ac:dyDescent="0.25">
      <c r="A2457" s="10"/>
      <c r="P2457" s="10"/>
      <c r="AH2457" s="22"/>
      <c r="AI2457" s="22"/>
      <c r="AJ2457" s="6"/>
      <c r="AK2457" s="7"/>
    </row>
    <row r="2458" spans="1:37" s="3" customFormat="1" x14ac:dyDescent="0.25">
      <c r="A2458" s="10"/>
      <c r="P2458" s="10"/>
      <c r="AH2458" s="22"/>
      <c r="AI2458" s="22"/>
      <c r="AJ2458" s="6"/>
      <c r="AK2458" s="7"/>
    </row>
    <row r="2459" spans="1:37" s="3" customFormat="1" x14ac:dyDescent="0.25">
      <c r="A2459" s="10"/>
      <c r="P2459" s="10"/>
      <c r="AH2459" s="22"/>
      <c r="AI2459" s="22"/>
      <c r="AJ2459" s="6"/>
      <c r="AK2459" s="7"/>
    </row>
    <row r="2460" spans="1:37" s="3" customFormat="1" x14ac:dyDescent="0.25">
      <c r="A2460" s="10"/>
      <c r="P2460" s="10"/>
      <c r="AH2460" s="22"/>
      <c r="AI2460" s="22"/>
      <c r="AJ2460" s="6"/>
      <c r="AK2460" s="7"/>
    </row>
    <row r="2461" spans="1:37" s="3" customFormat="1" x14ac:dyDescent="0.25">
      <c r="A2461" s="10"/>
      <c r="P2461" s="10"/>
      <c r="AH2461" s="22"/>
      <c r="AI2461" s="22"/>
      <c r="AJ2461" s="6"/>
      <c r="AK2461" s="7"/>
    </row>
    <row r="2462" spans="1:37" s="3" customFormat="1" x14ac:dyDescent="0.25">
      <c r="A2462" s="10"/>
      <c r="P2462" s="10"/>
      <c r="AH2462" s="22"/>
      <c r="AI2462" s="22"/>
      <c r="AJ2462" s="6"/>
      <c r="AK2462" s="7"/>
    </row>
    <row r="2463" spans="1:37" s="3" customFormat="1" x14ac:dyDescent="0.25">
      <c r="A2463" s="10"/>
      <c r="P2463" s="10"/>
      <c r="AH2463" s="22"/>
      <c r="AI2463" s="22"/>
      <c r="AJ2463" s="6"/>
      <c r="AK2463" s="7"/>
    </row>
    <row r="2464" spans="1:37" s="3" customFormat="1" x14ac:dyDescent="0.25">
      <c r="A2464" s="10"/>
      <c r="P2464" s="10"/>
      <c r="AH2464" s="22"/>
      <c r="AI2464" s="22"/>
      <c r="AJ2464" s="6"/>
      <c r="AK2464" s="7"/>
    </row>
    <row r="2465" spans="1:37" s="3" customFormat="1" x14ac:dyDescent="0.25">
      <c r="A2465" s="10"/>
      <c r="P2465" s="10"/>
      <c r="AH2465" s="22"/>
      <c r="AI2465" s="22"/>
      <c r="AJ2465" s="6"/>
      <c r="AK2465" s="7"/>
    </row>
    <row r="2466" spans="1:37" s="3" customFormat="1" x14ac:dyDescent="0.25">
      <c r="A2466" s="10"/>
      <c r="P2466" s="10"/>
      <c r="AH2466" s="22"/>
      <c r="AI2466" s="22"/>
      <c r="AJ2466" s="6"/>
      <c r="AK2466" s="7"/>
    </row>
    <row r="2467" spans="1:37" s="3" customFormat="1" x14ac:dyDescent="0.25">
      <c r="A2467" s="10"/>
      <c r="P2467" s="10"/>
      <c r="AH2467" s="22"/>
      <c r="AI2467" s="22"/>
      <c r="AJ2467" s="6"/>
      <c r="AK2467" s="7"/>
    </row>
    <row r="2468" spans="1:37" s="3" customFormat="1" x14ac:dyDescent="0.25">
      <c r="A2468" s="10"/>
      <c r="P2468" s="10"/>
      <c r="AH2468" s="22"/>
      <c r="AI2468" s="22"/>
      <c r="AJ2468" s="6"/>
      <c r="AK2468" s="7"/>
    </row>
    <row r="2469" spans="1:37" s="3" customFormat="1" x14ac:dyDescent="0.25">
      <c r="A2469" s="10"/>
      <c r="P2469" s="10"/>
      <c r="AH2469" s="22"/>
      <c r="AI2469" s="22"/>
      <c r="AJ2469" s="6"/>
      <c r="AK2469" s="7"/>
    </row>
    <row r="2470" spans="1:37" s="3" customFormat="1" x14ac:dyDescent="0.25">
      <c r="A2470" s="10"/>
      <c r="P2470" s="10"/>
      <c r="AH2470" s="22"/>
      <c r="AI2470" s="22"/>
      <c r="AJ2470" s="6"/>
      <c r="AK2470" s="7"/>
    </row>
    <row r="2471" spans="1:37" s="3" customFormat="1" x14ac:dyDescent="0.25">
      <c r="A2471" s="10"/>
      <c r="P2471" s="10"/>
      <c r="AH2471" s="22"/>
      <c r="AI2471" s="22"/>
      <c r="AJ2471" s="6"/>
      <c r="AK2471" s="7"/>
    </row>
    <row r="2472" spans="1:37" s="3" customFormat="1" x14ac:dyDescent="0.25">
      <c r="A2472" s="10"/>
      <c r="P2472" s="10"/>
      <c r="AH2472" s="22"/>
      <c r="AI2472" s="22"/>
      <c r="AJ2472" s="6"/>
      <c r="AK2472" s="7"/>
    </row>
    <row r="2473" spans="1:37" s="3" customFormat="1" x14ac:dyDescent="0.25">
      <c r="A2473" s="10"/>
      <c r="P2473" s="10"/>
      <c r="AH2473" s="22"/>
      <c r="AI2473" s="22"/>
      <c r="AJ2473" s="6"/>
      <c r="AK2473" s="7"/>
    </row>
    <row r="2474" spans="1:37" s="3" customFormat="1" x14ac:dyDescent="0.25">
      <c r="A2474" s="10"/>
      <c r="P2474" s="10"/>
      <c r="AH2474" s="22"/>
      <c r="AI2474" s="22"/>
      <c r="AJ2474" s="6"/>
      <c r="AK2474" s="7"/>
    </row>
    <row r="2475" spans="1:37" s="3" customFormat="1" x14ac:dyDescent="0.25">
      <c r="A2475" s="10"/>
      <c r="P2475" s="10"/>
      <c r="AH2475" s="22"/>
      <c r="AI2475" s="22"/>
      <c r="AJ2475" s="6"/>
      <c r="AK2475" s="7"/>
    </row>
    <row r="2476" spans="1:37" s="3" customFormat="1" x14ac:dyDescent="0.25">
      <c r="A2476" s="10"/>
      <c r="P2476" s="10"/>
      <c r="AH2476" s="22"/>
      <c r="AI2476" s="22"/>
      <c r="AJ2476" s="6"/>
      <c r="AK2476" s="7"/>
    </row>
    <row r="2477" spans="1:37" s="3" customFormat="1" x14ac:dyDescent="0.25">
      <c r="A2477" s="10"/>
      <c r="P2477" s="10"/>
      <c r="AH2477" s="22"/>
      <c r="AI2477" s="22"/>
      <c r="AJ2477" s="6"/>
      <c r="AK2477" s="7"/>
    </row>
    <row r="2478" spans="1:37" s="3" customFormat="1" x14ac:dyDescent="0.25">
      <c r="A2478" s="10"/>
      <c r="P2478" s="10"/>
      <c r="AH2478" s="22"/>
      <c r="AI2478" s="22"/>
      <c r="AJ2478" s="6"/>
      <c r="AK2478" s="7"/>
    </row>
    <row r="2479" spans="1:37" s="3" customFormat="1" x14ac:dyDescent="0.25">
      <c r="A2479" s="10"/>
      <c r="P2479" s="10"/>
      <c r="AH2479" s="22"/>
      <c r="AI2479" s="22"/>
      <c r="AJ2479" s="6"/>
      <c r="AK2479" s="7"/>
    </row>
    <row r="2480" spans="1:37" s="3" customFormat="1" x14ac:dyDescent="0.25">
      <c r="A2480" s="10"/>
      <c r="P2480" s="10"/>
      <c r="AH2480" s="22"/>
      <c r="AI2480" s="22"/>
      <c r="AJ2480" s="6"/>
      <c r="AK2480" s="7"/>
    </row>
    <row r="2481" spans="1:37" s="3" customFormat="1" x14ac:dyDescent="0.25">
      <c r="A2481" s="10"/>
      <c r="P2481" s="10"/>
      <c r="AH2481" s="22"/>
      <c r="AI2481" s="22"/>
      <c r="AJ2481" s="6"/>
      <c r="AK2481" s="7"/>
    </row>
    <row r="2482" spans="1:37" s="3" customFormat="1" x14ac:dyDescent="0.25">
      <c r="A2482" s="10"/>
      <c r="P2482" s="10"/>
      <c r="AH2482" s="22"/>
      <c r="AI2482" s="22"/>
      <c r="AJ2482" s="6"/>
      <c r="AK2482" s="7"/>
    </row>
    <row r="2483" spans="1:37" s="3" customFormat="1" x14ac:dyDescent="0.25">
      <c r="A2483" s="10"/>
      <c r="P2483" s="10"/>
      <c r="AH2483" s="22"/>
      <c r="AI2483" s="22"/>
      <c r="AJ2483" s="6"/>
      <c r="AK2483" s="7"/>
    </row>
    <row r="2484" spans="1:37" s="3" customFormat="1" x14ac:dyDescent="0.25">
      <c r="A2484" s="10"/>
      <c r="P2484" s="10"/>
      <c r="AH2484" s="22"/>
      <c r="AI2484" s="22"/>
      <c r="AJ2484" s="6"/>
      <c r="AK2484" s="7"/>
    </row>
    <row r="2485" spans="1:37" s="3" customFormat="1" x14ac:dyDescent="0.25">
      <c r="A2485" s="10"/>
      <c r="P2485" s="10"/>
      <c r="AH2485" s="22"/>
      <c r="AI2485" s="22"/>
      <c r="AJ2485" s="6"/>
      <c r="AK2485" s="7"/>
    </row>
    <row r="2486" spans="1:37" s="3" customFormat="1" x14ac:dyDescent="0.25">
      <c r="A2486" s="10"/>
      <c r="P2486" s="10"/>
      <c r="AH2486" s="22"/>
      <c r="AI2486" s="22"/>
      <c r="AJ2486" s="6"/>
      <c r="AK2486" s="7"/>
    </row>
    <row r="2487" spans="1:37" s="3" customFormat="1" x14ac:dyDescent="0.25">
      <c r="A2487" s="10"/>
      <c r="P2487" s="10"/>
      <c r="AH2487" s="22"/>
      <c r="AI2487" s="22"/>
      <c r="AJ2487" s="6"/>
      <c r="AK2487" s="7"/>
    </row>
    <row r="2488" spans="1:37" s="3" customFormat="1" x14ac:dyDescent="0.25">
      <c r="A2488" s="10"/>
      <c r="P2488" s="10"/>
      <c r="AH2488" s="22"/>
      <c r="AI2488" s="22"/>
      <c r="AJ2488" s="6"/>
      <c r="AK2488" s="7"/>
    </row>
    <row r="2489" spans="1:37" s="3" customFormat="1" x14ac:dyDescent="0.25">
      <c r="A2489" s="10"/>
      <c r="P2489" s="10"/>
      <c r="AH2489" s="22"/>
      <c r="AI2489" s="22"/>
      <c r="AJ2489" s="6"/>
      <c r="AK2489" s="7"/>
    </row>
    <row r="2490" spans="1:37" s="3" customFormat="1" x14ac:dyDescent="0.25">
      <c r="A2490" s="10"/>
      <c r="P2490" s="10"/>
      <c r="AH2490" s="22"/>
      <c r="AI2490" s="22"/>
      <c r="AJ2490" s="6"/>
      <c r="AK2490" s="7"/>
    </row>
    <row r="2491" spans="1:37" s="3" customFormat="1" x14ac:dyDescent="0.25">
      <c r="A2491" s="10"/>
      <c r="P2491" s="10"/>
      <c r="AH2491" s="22"/>
      <c r="AI2491" s="22"/>
      <c r="AJ2491" s="6"/>
      <c r="AK2491" s="7"/>
    </row>
    <row r="2492" spans="1:37" s="3" customFormat="1" x14ac:dyDescent="0.25">
      <c r="A2492" s="10"/>
      <c r="P2492" s="10"/>
      <c r="AH2492" s="22"/>
      <c r="AI2492" s="22"/>
      <c r="AJ2492" s="6"/>
      <c r="AK2492" s="7"/>
    </row>
    <row r="2493" spans="1:37" s="3" customFormat="1" x14ac:dyDescent="0.25">
      <c r="A2493" s="10"/>
      <c r="P2493" s="10"/>
      <c r="AH2493" s="22"/>
      <c r="AI2493" s="22"/>
      <c r="AJ2493" s="6"/>
      <c r="AK2493" s="7"/>
    </row>
    <row r="2494" spans="1:37" s="3" customFormat="1" x14ac:dyDescent="0.25">
      <c r="A2494" s="10"/>
      <c r="P2494" s="10"/>
      <c r="AH2494" s="22"/>
      <c r="AI2494" s="22"/>
      <c r="AJ2494" s="6"/>
      <c r="AK2494" s="7"/>
    </row>
    <row r="2495" spans="1:37" s="3" customFormat="1" x14ac:dyDescent="0.25">
      <c r="A2495" s="10"/>
      <c r="P2495" s="10"/>
      <c r="AH2495" s="22"/>
      <c r="AI2495" s="22"/>
      <c r="AJ2495" s="6"/>
      <c r="AK2495" s="7"/>
    </row>
    <row r="2496" spans="1:37" s="3" customFormat="1" x14ac:dyDescent="0.25">
      <c r="A2496" s="10"/>
      <c r="P2496" s="10"/>
      <c r="AH2496" s="22"/>
      <c r="AI2496" s="22"/>
      <c r="AJ2496" s="6"/>
      <c r="AK2496" s="7"/>
    </row>
    <row r="2497" spans="1:37" s="3" customFormat="1" x14ac:dyDescent="0.25">
      <c r="A2497" s="10"/>
      <c r="P2497" s="10"/>
      <c r="AH2497" s="22"/>
      <c r="AI2497" s="22"/>
      <c r="AJ2497" s="6"/>
      <c r="AK2497" s="7"/>
    </row>
    <row r="2498" spans="1:37" s="3" customFormat="1" x14ac:dyDescent="0.25">
      <c r="A2498" s="10"/>
      <c r="P2498" s="10"/>
      <c r="AH2498" s="22"/>
      <c r="AI2498" s="22"/>
      <c r="AJ2498" s="6"/>
      <c r="AK2498" s="7"/>
    </row>
    <row r="2499" spans="1:37" s="3" customFormat="1" x14ac:dyDescent="0.25">
      <c r="A2499" s="10"/>
      <c r="P2499" s="10"/>
      <c r="AH2499" s="22"/>
      <c r="AI2499" s="22"/>
      <c r="AJ2499" s="6"/>
      <c r="AK2499" s="7"/>
    </row>
    <row r="2500" spans="1:37" s="3" customFormat="1" x14ac:dyDescent="0.25">
      <c r="A2500" s="10"/>
      <c r="P2500" s="10"/>
      <c r="AH2500" s="22"/>
      <c r="AI2500" s="22"/>
      <c r="AJ2500" s="6"/>
      <c r="AK2500" s="7"/>
    </row>
    <row r="2501" spans="1:37" s="3" customFormat="1" x14ac:dyDescent="0.25">
      <c r="A2501" s="10"/>
      <c r="P2501" s="10"/>
      <c r="AH2501" s="22"/>
      <c r="AI2501" s="22"/>
      <c r="AJ2501" s="6"/>
      <c r="AK2501" s="7"/>
    </row>
    <row r="2502" spans="1:37" s="3" customFormat="1" x14ac:dyDescent="0.25">
      <c r="A2502" s="10"/>
      <c r="P2502" s="10"/>
      <c r="AH2502" s="22"/>
      <c r="AI2502" s="22"/>
      <c r="AJ2502" s="6"/>
      <c r="AK2502" s="7"/>
    </row>
    <row r="2503" spans="1:37" s="3" customFormat="1" x14ac:dyDescent="0.25">
      <c r="A2503" s="10"/>
      <c r="P2503" s="10"/>
      <c r="AH2503" s="22"/>
      <c r="AI2503" s="22"/>
      <c r="AJ2503" s="6"/>
      <c r="AK2503" s="7"/>
    </row>
    <row r="2504" spans="1:37" s="3" customFormat="1" x14ac:dyDescent="0.25">
      <c r="A2504" s="10"/>
      <c r="P2504" s="10"/>
      <c r="AH2504" s="22"/>
      <c r="AI2504" s="22"/>
      <c r="AJ2504" s="6"/>
      <c r="AK2504" s="7"/>
    </row>
    <row r="2505" spans="1:37" s="3" customFormat="1" x14ac:dyDescent="0.25">
      <c r="A2505" s="10"/>
      <c r="P2505" s="10"/>
      <c r="AH2505" s="22"/>
      <c r="AI2505" s="22"/>
      <c r="AJ2505" s="6"/>
      <c r="AK2505" s="7"/>
    </row>
    <row r="2506" spans="1:37" s="3" customFormat="1" x14ac:dyDescent="0.25">
      <c r="A2506" s="10"/>
      <c r="P2506" s="10"/>
      <c r="AH2506" s="22"/>
      <c r="AI2506" s="22"/>
      <c r="AJ2506" s="6"/>
      <c r="AK2506" s="7"/>
    </row>
    <row r="2507" spans="1:37" s="3" customFormat="1" x14ac:dyDescent="0.25">
      <c r="A2507" s="10"/>
      <c r="P2507" s="10"/>
      <c r="AH2507" s="22"/>
      <c r="AI2507" s="22"/>
      <c r="AJ2507" s="6"/>
      <c r="AK2507" s="7"/>
    </row>
    <row r="2508" spans="1:37" s="3" customFormat="1" x14ac:dyDescent="0.25">
      <c r="A2508" s="10"/>
      <c r="P2508" s="10"/>
      <c r="AH2508" s="22"/>
      <c r="AI2508" s="22"/>
      <c r="AJ2508" s="6"/>
      <c r="AK2508" s="7"/>
    </row>
    <row r="2509" spans="1:37" s="3" customFormat="1" x14ac:dyDescent="0.25">
      <c r="A2509" s="10"/>
      <c r="P2509" s="10"/>
      <c r="AH2509" s="22"/>
      <c r="AI2509" s="22"/>
      <c r="AJ2509" s="6"/>
      <c r="AK2509" s="7"/>
    </row>
    <row r="2510" spans="1:37" s="3" customFormat="1" x14ac:dyDescent="0.25">
      <c r="A2510" s="10"/>
      <c r="P2510" s="10"/>
      <c r="AH2510" s="22"/>
      <c r="AI2510" s="22"/>
      <c r="AJ2510" s="6"/>
      <c r="AK2510" s="7"/>
    </row>
    <row r="2511" spans="1:37" s="3" customFormat="1" x14ac:dyDescent="0.25">
      <c r="A2511" s="10"/>
      <c r="P2511" s="10"/>
      <c r="AH2511" s="22"/>
      <c r="AI2511" s="22"/>
      <c r="AJ2511" s="6"/>
      <c r="AK2511" s="7"/>
    </row>
    <row r="2512" spans="1:37" s="3" customFormat="1" x14ac:dyDescent="0.25">
      <c r="A2512" s="10"/>
      <c r="P2512" s="10"/>
      <c r="AH2512" s="22"/>
      <c r="AI2512" s="22"/>
      <c r="AJ2512" s="6"/>
      <c r="AK2512" s="7"/>
    </row>
    <row r="2513" spans="1:37" s="3" customFormat="1" x14ac:dyDescent="0.25">
      <c r="A2513" s="10"/>
      <c r="P2513" s="10"/>
      <c r="AH2513" s="22"/>
      <c r="AI2513" s="22"/>
      <c r="AJ2513" s="6"/>
      <c r="AK2513" s="7"/>
    </row>
    <row r="2514" spans="1:37" s="3" customFormat="1" x14ac:dyDescent="0.25">
      <c r="A2514" s="10"/>
      <c r="P2514" s="10"/>
      <c r="AH2514" s="22"/>
      <c r="AI2514" s="22"/>
      <c r="AJ2514" s="6"/>
      <c r="AK2514" s="7"/>
    </row>
    <row r="2515" spans="1:37" s="3" customFormat="1" x14ac:dyDescent="0.25">
      <c r="A2515" s="10"/>
      <c r="P2515" s="10"/>
      <c r="AH2515" s="22"/>
      <c r="AI2515" s="22"/>
      <c r="AJ2515" s="6"/>
      <c r="AK2515" s="7"/>
    </row>
    <row r="2516" spans="1:37" s="3" customFormat="1" x14ac:dyDescent="0.25">
      <c r="A2516" s="10"/>
      <c r="P2516" s="10"/>
      <c r="AH2516" s="22"/>
      <c r="AI2516" s="22"/>
      <c r="AJ2516" s="6"/>
      <c r="AK2516" s="7"/>
    </row>
    <row r="2517" spans="1:37" s="3" customFormat="1" x14ac:dyDescent="0.25">
      <c r="A2517" s="10"/>
      <c r="P2517" s="10"/>
      <c r="AH2517" s="22"/>
      <c r="AI2517" s="22"/>
      <c r="AJ2517" s="6"/>
      <c r="AK2517" s="7"/>
    </row>
    <row r="2518" spans="1:37" s="3" customFormat="1" x14ac:dyDescent="0.25">
      <c r="A2518" s="10"/>
      <c r="P2518" s="10"/>
      <c r="AH2518" s="22"/>
      <c r="AI2518" s="22"/>
      <c r="AJ2518" s="6"/>
      <c r="AK2518" s="7"/>
    </row>
    <row r="2519" spans="1:37" s="3" customFormat="1" x14ac:dyDescent="0.25">
      <c r="A2519" s="10"/>
      <c r="P2519" s="10"/>
      <c r="AH2519" s="22"/>
      <c r="AI2519" s="22"/>
      <c r="AJ2519" s="6"/>
      <c r="AK2519" s="7"/>
    </row>
    <row r="2520" spans="1:37" s="3" customFormat="1" x14ac:dyDescent="0.25">
      <c r="A2520" s="10"/>
      <c r="P2520" s="10"/>
      <c r="AH2520" s="22"/>
      <c r="AI2520" s="22"/>
      <c r="AJ2520" s="6"/>
      <c r="AK2520" s="7"/>
    </row>
    <row r="2521" spans="1:37" s="3" customFormat="1" x14ac:dyDescent="0.25">
      <c r="A2521" s="10"/>
      <c r="P2521" s="10"/>
      <c r="AH2521" s="22"/>
      <c r="AI2521" s="22"/>
      <c r="AJ2521" s="6"/>
      <c r="AK2521" s="7"/>
    </row>
    <row r="2522" spans="1:37" s="3" customFormat="1" x14ac:dyDescent="0.25">
      <c r="A2522" s="10"/>
      <c r="P2522" s="10"/>
      <c r="AH2522" s="22"/>
      <c r="AI2522" s="22"/>
      <c r="AJ2522" s="6"/>
      <c r="AK2522" s="7"/>
    </row>
    <row r="2523" spans="1:37" s="3" customFormat="1" x14ac:dyDescent="0.25">
      <c r="A2523" s="10"/>
      <c r="P2523" s="10"/>
      <c r="AH2523" s="22"/>
      <c r="AI2523" s="22"/>
      <c r="AJ2523" s="6"/>
      <c r="AK2523" s="7"/>
    </row>
    <row r="2524" spans="1:37" s="3" customFormat="1" x14ac:dyDescent="0.25">
      <c r="A2524" s="10"/>
      <c r="P2524" s="10"/>
      <c r="AH2524" s="22"/>
      <c r="AI2524" s="22"/>
      <c r="AJ2524" s="6"/>
      <c r="AK2524" s="7"/>
    </row>
    <row r="2525" spans="1:37" s="3" customFormat="1" x14ac:dyDescent="0.25">
      <c r="A2525" s="10"/>
      <c r="P2525" s="10"/>
      <c r="AH2525" s="22"/>
      <c r="AI2525" s="22"/>
      <c r="AJ2525" s="6"/>
      <c r="AK2525" s="7"/>
    </row>
    <row r="2526" spans="1:37" s="3" customFormat="1" x14ac:dyDescent="0.25">
      <c r="A2526" s="10"/>
      <c r="P2526" s="10"/>
      <c r="AH2526" s="22"/>
      <c r="AI2526" s="22"/>
      <c r="AJ2526" s="6"/>
      <c r="AK2526" s="7"/>
    </row>
    <row r="2527" spans="1:37" s="3" customFormat="1" x14ac:dyDescent="0.25">
      <c r="A2527" s="10"/>
      <c r="P2527" s="10"/>
      <c r="AH2527" s="22"/>
      <c r="AI2527" s="22"/>
      <c r="AJ2527" s="6"/>
      <c r="AK2527" s="7"/>
    </row>
    <row r="2528" spans="1:37" s="3" customFormat="1" x14ac:dyDescent="0.25">
      <c r="A2528" s="10"/>
      <c r="P2528" s="10"/>
      <c r="AH2528" s="22"/>
      <c r="AI2528" s="22"/>
      <c r="AJ2528" s="6"/>
      <c r="AK2528" s="7"/>
    </row>
    <row r="2529" spans="1:37" s="3" customFormat="1" x14ac:dyDescent="0.25">
      <c r="A2529" s="10"/>
      <c r="P2529" s="10"/>
      <c r="AH2529" s="22"/>
      <c r="AI2529" s="22"/>
      <c r="AJ2529" s="6"/>
      <c r="AK2529" s="7"/>
    </row>
    <row r="2530" spans="1:37" s="3" customFormat="1" x14ac:dyDescent="0.25">
      <c r="A2530" s="10"/>
      <c r="P2530" s="10"/>
      <c r="AH2530" s="22"/>
      <c r="AI2530" s="22"/>
      <c r="AJ2530" s="6"/>
      <c r="AK2530" s="7"/>
    </row>
    <row r="2531" spans="1:37" s="3" customFormat="1" x14ac:dyDescent="0.25">
      <c r="A2531" s="10"/>
      <c r="P2531" s="10"/>
      <c r="AH2531" s="22"/>
      <c r="AI2531" s="22"/>
      <c r="AJ2531" s="6"/>
      <c r="AK2531" s="7"/>
    </row>
    <row r="2532" spans="1:37" s="3" customFormat="1" x14ac:dyDescent="0.25">
      <c r="A2532" s="10"/>
      <c r="P2532" s="10"/>
      <c r="AH2532" s="22"/>
      <c r="AI2532" s="22"/>
      <c r="AJ2532" s="6"/>
      <c r="AK2532" s="7"/>
    </row>
    <row r="2533" spans="1:37" s="3" customFormat="1" x14ac:dyDescent="0.25">
      <c r="A2533" s="10"/>
      <c r="P2533" s="10"/>
      <c r="AH2533" s="22"/>
      <c r="AI2533" s="22"/>
      <c r="AJ2533" s="6"/>
      <c r="AK2533" s="7"/>
    </row>
    <row r="2534" spans="1:37" s="3" customFormat="1" x14ac:dyDescent="0.25">
      <c r="A2534" s="10"/>
      <c r="P2534" s="10"/>
      <c r="AH2534" s="22"/>
      <c r="AI2534" s="22"/>
      <c r="AJ2534" s="6"/>
      <c r="AK2534" s="7"/>
    </row>
    <row r="2535" spans="1:37" s="3" customFormat="1" x14ac:dyDescent="0.25">
      <c r="A2535" s="10"/>
      <c r="P2535" s="10"/>
      <c r="AH2535" s="22"/>
      <c r="AI2535" s="22"/>
      <c r="AJ2535" s="6"/>
      <c r="AK2535" s="7"/>
    </row>
    <row r="2536" spans="1:37" s="3" customFormat="1" x14ac:dyDescent="0.25">
      <c r="A2536" s="10"/>
      <c r="P2536" s="10"/>
      <c r="AH2536" s="22"/>
      <c r="AI2536" s="22"/>
      <c r="AJ2536" s="6"/>
      <c r="AK2536" s="7"/>
    </row>
    <row r="2537" spans="1:37" s="3" customFormat="1" x14ac:dyDescent="0.25">
      <c r="A2537" s="10"/>
      <c r="P2537" s="10"/>
      <c r="AH2537" s="22"/>
      <c r="AI2537" s="22"/>
      <c r="AJ2537" s="6"/>
      <c r="AK2537" s="7"/>
    </row>
    <row r="2538" spans="1:37" s="3" customFormat="1" x14ac:dyDescent="0.25">
      <c r="A2538" s="10"/>
      <c r="P2538" s="10"/>
      <c r="AH2538" s="22"/>
      <c r="AI2538" s="22"/>
      <c r="AJ2538" s="6"/>
      <c r="AK2538" s="7"/>
    </row>
    <row r="2539" spans="1:37" s="3" customFormat="1" x14ac:dyDescent="0.25">
      <c r="A2539" s="10"/>
      <c r="P2539" s="10"/>
      <c r="AH2539" s="22"/>
      <c r="AI2539" s="22"/>
      <c r="AJ2539" s="6"/>
      <c r="AK2539" s="7"/>
    </row>
    <row r="2540" spans="1:37" s="3" customFormat="1" x14ac:dyDescent="0.25">
      <c r="A2540" s="10"/>
      <c r="P2540" s="10"/>
      <c r="AH2540" s="22"/>
      <c r="AI2540" s="22"/>
      <c r="AJ2540" s="6"/>
      <c r="AK2540" s="7"/>
    </row>
    <row r="2541" spans="1:37" s="3" customFormat="1" x14ac:dyDescent="0.25">
      <c r="A2541" s="10"/>
      <c r="P2541" s="10"/>
      <c r="AH2541" s="22"/>
      <c r="AI2541" s="22"/>
      <c r="AJ2541" s="6"/>
      <c r="AK2541" s="7"/>
    </row>
    <row r="2542" spans="1:37" s="3" customFormat="1" x14ac:dyDescent="0.25">
      <c r="A2542" s="10"/>
      <c r="P2542" s="10"/>
      <c r="AH2542" s="22"/>
      <c r="AI2542" s="22"/>
      <c r="AJ2542" s="6"/>
      <c r="AK2542" s="7"/>
    </row>
    <row r="2543" spans="1:37" s="3" customFormat="1" x14ac:dyDescent="0.25">
      <c r="A2543" s="10"/>
      <c r="P2543" s="10"/>
      <c r="AH2543" s="22"/>
      <c r="AI2543" s="22"/>
      <c r="AJ2543" s="6"/>
      <c r="AK2543" s="7"/>
    </row>
    <row r="2544" spans="1:37" s="3" customFormat="1" x14ac:dyDescent="0.25">
      <c r="A2544" s="10"/>
      <c r="P2544" s="10"/>
      <c r="AH2544" s="22"/>
      <c r="AI2544" s="22"/>
      <c r="AJ2544" s="6"/>
      <c r="AK2544" s="7"/>
    </row>
    <row r="2545" spans="1:37" s="3" customFormat="1" x14ac:dyDescent="0.25">
      <c r="A2545" s="10"/>
      <c r="P2545" s="10"/>
      <c r="AH2545" s="22"/>
      <c r="AI2545" s="22"/>
      <c r="AJ2545" s="6"/>
      <c r="AK2545" s="7"/>
    </row>
    <row r="2546" spans="1:37" s="3" customFormat="1" x14ac:dyDescent="0.25">
      <c r="A2546" s="10"/>
      <c r="P2546" s="10"/>
      <c r="AH2546" s="22"/>
      <c r="AI2546" s="22"/>
      <c r="AJ2546" s="6"/>
      <c r="AK2546" s="7"/>
    </row>
    <row r="2547" spans="1:37" s="3" customFormat="1" x14ac:dyDescent="0.25">
      <c r="A2547" s="10"/>
      <c r="P2547" s="10"/>
      <c r="AH2547" s="22"/>
      <c r="AI2547" s="22"/>
      <c r="AJ2547" s="6"/>
      <c r="AK2547" s="7"/>
    </row>
    <row r="2548" spans="1:37" s="3" customFormat="1" x14ac:dyDescent="0.25">
      <c r="A2548" s="10"/>
      <c r="P2548" s="10"/>
      <c r="AH2548" s="22"/>
      <c r="AI2548" s="22"/>
      <c r="AJ2548" s="6"/>
      <c r="AK2548" s="7"/>
    </row>
    <row r="2549" spans="1:37" s="3" customFormat="1" x14ac:dyDescent="0.25">
      <c r="A2549" s="10"/>
      <c r="P2549" s="10"/>
      <c r="AH2549" s="22"/>
      <c r="AI2549" s="22"/>
      <c r="AJ2549" s="6"/>
      <c r="AK2549" s="7"/>
    </row>
    <row r="2550" spans="1:37" s="3" customFormat="1" x14ac:dyDescent="0.25">
      <c r="A2550" s="10"/>
      <c r="P2550" s="10"/>
      <c r="AH2550" s="22"/>
      <c r="AI2550" s="22"/>
      <c r="AJ2550" s="6"/>
      <c r="AK2550" s="7"/>
    </row>
    <row r="2551" spans="1:37" s="3" customFormat="1" x14ac:dyDescent="0.25">
      <c r="A2551" s="10"/>
      <c r="P2551" s="10"/>
      <c r="AH2551" s="22"/>
      <c r="AI2551" s="22"/>
      <c r="AJ2551" s="6"/>
      <c r="AK2551" s="7"/>
    </row>
    <row r="2552" spans="1:37" s="3" customFormat="1" x14ac:dyDescent="0.25">
      <c r="A2552" s="10"/>
      <c r="P2552" s="10"/>
      <c r="AH2552" s="22"/>
      <c r="AI2552" s="22"/>
      <c r="AJ2552" s="6"/>
      <c r="AK2552" s="7"/>
    </row>
    <row r="2553" spans="1:37" s="3" customFormat="1" x14ac:dyDescent="0.25">
      <c r="A2553" s="10"/>
      <c r="P2553" s="10"/>
      <c r="AH2553" s="22"/>
      <c r="AI2553" s="22"/>
      <c r="AJ2553" s="6"/>
      <c r="AK2553" s="7"/>
    </row>
    <row r="2554" spans="1:37" s="3" customFormat="1" x14ac:dyDescent="0.25">
      <c r="A2554" s="10"/>
      <c r="P2554" s="10"/>
      <c r="AH2554" s="22"/>
      <c r="AI2554" s="22"/>
      <c r="AJ2554" s="6"/>
      <c r="AK2554" s="7"/>
    </row>
    <row r="2555" spans="1:37" s="3" customFormat="1" x14ac:dyDescent="0.25">
      <c r="A2555" s="10"/>
      <c r="P2555" s="10"/>
      <c r="AH2555" s="22"/>
      <c r="AI2555" s="22"/>
      <c r="AJ2555" s="6"/>
      <c r="AK2555" s="7"/>
    </row>
    <row r="2556" spans="1:37" s="3" customFormat="1" x14ac:dyDescent="0.25">
      <c r="A2556" s="10"/>
      <c r="P2556" s="10"/>
      <c r="AH2556" s="22"/>
      <c r="AI2556" s="22"/>
      <c r="AJ2556" s="6"/>
      <c r="AK2556" s="7"/>
    </row>
    <row r="2557" spans="1:37" s="3" customFormat="1" x14ac:dyDescent="0.25">
      <c r="A2557" s="10"/>
      <c r="P2557" s="10"/>
      <c r="AH2557" s="22"/>
      <c r="AI2557" s="22"/>
      <c r="AJ2557" s="6"/>
      <c r="AK2557" s="7"/>
    </row>
    <row r="2558" spans="1:37" s="3" customFormat="1" x14ac:dyDescent="0.25">
      <c r="A2558" s="10"/>
      <c r="P2558" s="10"/>
      <c r="AH2558" s="22"/>
      <c r="AI2558" s="22"/>
      <c r="AJ2558" s="6"/>
      <c r="AK2558" s="7"/>
    </row>
    <row r="2559" spans="1:37" s="3" customFormat="1" x14ac:dyDescent="0.25">
      <c r="A2559" s="10"/>
      <c r="P2559" s="10"/>
      <c r="AH2559" s="22"/>
      <c r="AI2559" s="22"/>
      <c r="AJ2559" s="6"/>
      <c r="AK2559" s="7"/>
    </row>
    <row r="2560" spans="1:37" s="3" customFormat="1" x14ac:dyDescent="0.25">
      <c r="A2560" s="10"/>
      <c r="P2560" s="10"/>
      <c r="AH2560" s="22"/>
      <c r="AI2560" s="22"/>
      <c r="AJ2560" s="6"/>
      <c r="AK2560" s="7"/>
    </row>
    <row r="2561" spans="1:37" s="3" customFormat="1" x14ac:dyDescent="0.25">
      <c r="A2561" s="10"/>
      <c r="P2561" s="10"/>
      <c r="AH2561" s="22"/>
      <c r="AI2561" s="22"/>
      <c r="AJ2561" s="6"/>
      <c r="AK2561" s="7"/>
    </row>
    <row r="2562" spans="1:37" s="3" customFormat="1" x14ac:dyDescent="0.25">
      <c r="A2562" s="10"/>
      <c r="P2562" s="10"/>
      <c r="AH2562" s="22"/>
      <c r="AI2562" s="22"/>
      <c r="AJ2562" s="6"/>
      <c r="AK2562" s="7"/>
    </row>
    <row r="2563" spans="1:37" s="3" customFormat="1" x14ac:dyDescent="0.25">
      <c r="A2563" s="10"/>
      <c r="P2563" s="10"/>
      <c r="AH2563" s="22"/>
      <c r="AI2563" s="22"/>
      <c r="AJ2563" s="6"/>
      <c r="AK2563" s="7"/>
    </row>
    <row r="2564" spans="1:37" s="3" customFormat="1" x14ac:dyDescent="0.25">
      <c r="A2564" s="10"/>
      <c r="P2564" s="10"/>
      <c r="AH2564" s="22"/>
      <c r="AI2564" s="22"/>
      <c r="AJ2564" s="6"/>
      <c r="AK2564" s="7"/>
    </row>
    <row r="2565" spans="1:37" s="3" customFormat="1" x14ac:dyDescent="0.25">
      <c r="A2565" s="10"/>
      <c r="P2565" s="10"/>
      <c r="AH2565" s="22"/>
      <c r="AI2565" s="22"/>
      <c r="AJ2565" s="6"/>
      <c r="AK2565" s="7"/>
    </row>
    <row r="2566" spans="1:37" s="3" customFormat="1" x14ac:dyDescent="0.25">
      <c r="A2566" s="10"/>
      <c r="P2566" s="10"/>
      <c r="AH2566" s="22"/>
      <c r="AI2566" s="22"/>
      <c r="AJ2566" s="6"/>
      <c r="AK2566" s="7"/>
    </row>
    <row r="2567" spans="1:37" s="3" customFormat="1" x14ac:dyDescent="0.25">
      <c r="A2567" s="10"/>
      <c r="P2567" s="10"/>
      <c r="AH2567" s="22"/>
      <c r="AI2567" s="22"/>
      <c r="AJ2567" s="6"/>
      <c r="AK2567" s="7"/>
    </row>
    <row r="2568" spans="1:37" s="3" customFormat="1" x14ac:dyDescent="0.25">
      <c r="A2568" s="10"/>
      <c r="P2568" s="10"/>
      <c r="AH2568" s="22"/>
      <c r="AI2568" s="22"/>
      <c r="AJ2568" s="6"/>
      <c r="AK2568" s="7"/>
    </row>
    <row r="2569" spans="1:37" s="3" customFormat="1" x14ac:dyDescent="0.25">
      <c r="A2569" s="10"/>
      <c r="P2569" s="10"/>
      <c r="AH2569" s="22"/>
      <c r="AI2569" s="22"/>
      <c r="AJ2569" s="6"/>
      <c r="AK2569" s="7"/>
    </row>
    <row r="2570" spans="1:37" s="3" customFormat="1" x14ac:dyDescent="0.25">
      <c r="A2570" s="10"/>
      <c r="P2570" s="10"/>
      <c r="AH2570" s="22"/>
      <c r="AI2570" s="22"/>
      <c r="AJ2570" s="6"/>
      <c r="AK2570" s="7"/>
    </row>
    <row r="2571" spans="1:37" s="3" customFormat="1" x14ac:dyDescent="0.25">
      <c r="A2571" s="10"/>
      <c r="P2571" s="10"/>
      <c r="AH2571" s="22"/>
      <c r="AI2571" s="22"/>
      <c r="AJ2571" s="6"/>
      <c r="AK2571" s="7"/>
    </row>
    <row r="2572" spans="1:37" s="3" customFormat="1" x14ac:dyDescent="0.25">
      <c r="A2572" s="10"/>
      <c r="P2572" s="10"/>
      <c r="AH2572" s="22"/>
      <c r="AI2572" s="22"/>
      <c r="AJ2572" s="6"/>
      <c r="AK2572" s="7"/>
    </row>
    <row r="2573" spans="1:37" s="3" customFormat="1" x14ac:dyDescent="0.25">
      <c r="A2573" s="10"/>
      <c r="P2573" s="10"/>
      <c r="AH2573" s="22"/>
      <c r="AI2573" s="22"/>
      <c r="AJ2573" s="6"/>
      <c r="AK2573" s="7"/>
    </row>
    <row r="2574" spans="1:37" s="3" customFormat="1" x14ac:dyDescent="0.25">
      <c r="A2574" s="10"/>
      <c r="P2574" s="10"/>
      <c r="AH2574" s="22"/>
      <c r="AI2574" s="22"/>
      <c r="AJ2574" s="6"/>
      <c r="AK2574" s="7"/>
    </row>
    <row r="2575" spans="1:37" s="3" customFormat="1" x14ac:dyDescent="0.25">
      <c r="A2575" s="10"/>
      <c r="P2575" s="10"/>
      <c r="AH2575" s="22"/>
      <c r="AI2575" s="22"/>
      <c r="AJ2575" s="6"/>
      <c r="AK2575" s="7"/>
    </row>
    <row r="2576" spans="1:37" s="3" customFormat="1" x14ac:dyDescent="0.25">
      <c r="A2576" s="10"/>
      <c r="P2576" s="10"/>
      <c r="AH2576" s="22"/>
      <c r="AI2576" s="22"/>
      <c r="AJ2576" s="6"/>
      <c r="AK2576" s="7"/>
    </row>
    <row r="2577" spans="1:37" s="3" customFormat="1" x14ac:dyDescent="0.25">
      <c r="A2577" s="10"/>
      <c r="P2577" s="10"/>
      <c r="AH2577" s="22"/>
      <c r="AI2577" s="22"/>
      <c r="AJ2577" s="6"/>
      <c r="AK2577" s="7"/>
    </row>
    <row r="2578" spans="1:37" s="3" customFormat="1" x14ac:dyDescent="0.25">
      <c r="A2578" s="10"/>
      <c r="P2578" s="10"/>
      <c r="AH2578" s="22"/>
      <c r="AI2578" s="22"/>
      <c r="AJ2578" s="6"/>
      <c r="AK2578" s="7"/>
    </row>
    <row r="2579" spans="1:37" s="3" customFormat="1" x14ac:dyDescent="0.25">
      <c r="A2579" s="10"/>
      <c r="P2579" s="10"/>
      <c r="AH2579" s="22"/>
      <c r="AI2579" s="22"/>
      <c r="AJ2579" s="6"/>
      <c r="AK2579" s="7"/>
    </row>
    <row r="2580" spans="1:37" s="3" customFormat="1" x14ac:dyDescent="0.25">
      <c r="A2580" s="10"/>
      <c r="P2580" s="10"/>
      <c r="AH2580" s="22"/>
      <c r="AI2580" s="22"/>
      <c r="AJ2580" s="6"/>
      <c r="AK2580" s="7"/>
    </row>
    <row r="2581" spans="1:37" s="3" customFormat="1" x14ac:dyDescent="0.25">
      <c r="A2581" s="10"/>
      <c r="P2581" s="10"/>
      <c r="AH2581" s="22"/>
      <c r="AI2581" s="22"/>
      <c r="AJ2581" s="6"/>
      <c r="AK2581" s="7"/>
    </row>
    <row r="2582" spans="1:37" s="3" customFormat="1" x14ac:dyDescent="0.25">
      <c r="A2582" s="10"/>
      <c r="P2582" s="10"/>
      <c r="AH2582" s="22"/>
      <c r="AI2582" s="22"/>
      <c r="AJ2582" s="6"/>
      <c r="AK2582" s="7"/>
    </row>
    <row r="2583" spans="1:37" s="3" customFormat="1" x14ac:dyDescent="0.25">
      <c r="A2583" s="10"/>
      <c r="P2583" s="10"/>
      <c r="AH2583" s="22"/>
      <c r="AI2583" s="22"/>
      <c r="AJ2583" s="6"/>
      <c r="AK2583" s="7"/>
    </row>
    <row r="2584" spans="1:37" s="3" customFormat="1" x14ac:dyDescent="0.25">
      <c r="A2584" s="10"/>
      <c r="P2584" s="10"/>
      <c r="AH2584" s="22"/>
      <c r="AI2584" s="22"/>
      <c r="AJ2584" s="6"/>
      <c r="AK2584" s="7"/>
    </row>
    <row r="2585" spans="1:37" s="3" customFormat="1" x14ac:dyDescent="0.25">
      <c r="A2585" s="10"/>
      <c r="P2585" s="10"/>
      <c r="AH2585" s="22"/>
      <c r="AI2585" s="22"/>
      <c r="AJ2585" s="6"/>
      <c r="AK2585" s="7"/>
    </row>
    <row r="2586" spans="1:37" s="3" customFormat="1" x14ac:dyDescent="0.25">
      <c r="A2586" s="10"/>
      <c r="P2586" s="10"/>
      <c r="AH2586" s="22"/>
      <c r="AI2586" s="22"/>
      <c r="AJ2586" s="6"/>
      <c r="AK2586" s="7"/>
    </row>
    <row r="2587" spans="1:37" s="3" customFormat="1" x14ac:dyDescent="0.25">
      <c r="A2587" s="10"/>
      <c r="P2587" s="10"/>
      <c r="AH2587" s="22"/>
      <c r="AI2587" s="22"/>
      <c r="AJ2587" s="6"/>
      <c r="AK2587" s="7"/>
    </row>
    <row r="2588" spans="1:37" s="3" customFormat="1" x14ac:dyDescent="0.25">
      <c r="A2588" s="10"/>
      <c r="P2588" s="10"/>
      <c r="AH2588" s="22"/>
      <c r="AI2588" s="22"/>
      <c r="AJ2588" s="6"/>
      <c r="AK2588" s="7"/>
    </row>
    <row r="2589" spans="1:37" s="3" customFormat="1" x14ac:dyDescent="0.25">
      <c r="A2589" s="10"/>
      <c r="P2589" s="10"/>
      <c r="AH2589" s="22"/>
      <c r="AI2589" s="22"/>
      <c r="AJ2589" s="6"/>
      <c r="AK2589" s="7"/>
    </row>
    <row r="2590" spans="1:37" s="3" customFormat="1" x14ac:dyDescent="0.25">
      <c r="A2590" s="10"/>
      <c r="P2590" s="10"/>
      <c r="AH2590" s="22"/>
      <c r="AI2590" s="22"/>
      <c r="AJ2590" s="6"/>
      <c r="AK2590" s="7"/>
    </row>
    <row r="2591" spans="1:37" s="3" customFormat="1" x14ac:dyDescent="0.25">
      <c r="A2591" s="10"/>
      <c r="P2591" s="10"/>
      <c r="AH2591" s="22"/>
      <c r="AI2591" s="22"/>
      <c r="AJ2591" s="6"/>
      <c r="AK2591" s="7"/>
    </row>
    <row r="2592" spans="1:37" s="3" customFormat="1" x14ac:dyDescent="0.25">
      <c r="A2592" s="10"/>
      <c r="P2592" s="10"/>
      <c r="AH2592" s="22"/>
      <c r="AI2592" s="22"/>
      <c r="AJ2592" s="6"/>
      <c r="AK2592" s="7"/>
    </row>
    <row r="2593" spans="1:37" s="3" customFormat="1" x14ac:dyDescent="0.25">
      <c r="A2593" s="10"/>
      <c r="P2593" s="10"/>
      <c r="AH2593" s="22"/>
      <c r="AI2593" s="22"/>
      <c r="AJ2593" s="6"/>
      <c r="AK2593" s="7"/>
    </row>
    <row r="2594" spans="1:37" s="3" customFormat="1" x14ac:dyDescent="0.25">
      <c r="A2594" s="10"/>
      <c r="P2594" s="10"/>
      <c r="AH2594" s="22"/>
      <c r="AI2594" s="22"/>
      <c r="AJ2594" s="6"/>
      <c r="AK2594" s="7"/>
    </row>
    <row r="2595" spans="1:37" s="3" customFormat="1" x14ac:dyDescent="0.25">
      <c r="A2595" s="10"/>
      <c r="P2595" s="10"/>
      <c r="AH2595" s="22"/>
      <c r="AI2595" s="22"/>
      <c r="AJ2595" s="6"/>
      <c r="AK2595" s="7"/>
    </row>
    <row r="2596" spans="1:37" s="3" customFormat="1" x14ac:dyDescent="0.25">
      <c r="A2596" s="10"/>
      <c r="P2596" s="10"/>
      <c r="AH2596" s="22"/>
      <c r="AI2596" s="22"/>
      <c r="AJ2596" s="6"/>
      <c r="AK2596" s="7"/>
    </row>
    <row r="2597" spans="1:37" s="3" customFormat="1" x14ac:dyDescent="0.25">
      <c r="A2597" s="10"/>
      <c r="P2597" s="10"/>
      <c r="AH2597" s="22"/>
      <c r="AI2597" s="22"/>
      <c r="AJ2597" s="6"/>
      <c r="AK2597" s="7"/>
    </row>
    <row r="2598" spans="1:37" s="3" customFormat="1" x14ac:dyDescent="0.25">
      <c r="A2598" s="10"/>
      <c r="P2598" s="10"/>
      <c r="AH2598" s="22"/>
      <c r="AI2598" s="22"/>
      <c r="AJ2598" s="6"/>
      <c r="AK2598" s="7"/>
    </row>
    <row r="2599" spans="1:37" s="3" customFormat="1" x14ac:dyDescent="0.25">
      <c r="A2599" s="10"/>
      <c r="P2599" s="10"/>
      <c r="AH2599" s="22"/>
      <c r="AI2599" s="22"/>
      <c r="AJ2599" s="6"/>
      <c r="AK2599" s="7"/>
    </row>
    <row r="2600" spans="1:37" s="3" customFormat="1" x14ac:dyDescent="0.25">
      <c r="A2600" s="10"/>
      <c r="P2600" s="10"/>
      <c r="AH2600" s="22"/>
      <c r="AI2600" s="22"/>
      <c r="AJ2600" s="6"/>
      <c r="AK2600" s="7"/>
    </row>
    <row r="2601" spans="1:37" s="3" customFormat="1" x14ac:dyDescent="0.25">
      <c r="A2601" s="10"/>
      <c r="P2601" s="10"/>
      <c r="AH2601" s="22"/>
      <c r="AI2601" s="22"/>
      <c r="AJ2601" s="6"/>
      <c r="AK2601" s="7"/>
    </row>
    <row r="2602" spans="1:37" s="3" customFormat="1" x14ac:dyDescent="0.25">
      <c r="A2602" s="10"/>
      <c r="P2602" s="10"/>
      <c r="AH2602" s="22"/>
      <c r="AI2602" s="22"/>
      <c r="AJ2602" s="6"/>
      <c r="AK2602" s="7"/>
    </row>
    <row r="2603" spans="1:37" s="3" customFormat="1" x14ac:dyDescent="0.25">
      <c r="A2603" s="10"/>
      <c r="P2603" s="10"/>
      <c r="AH2603" s="22"/>
      <c r="AI2603" s="22"/>
      <c r="AJ2603" s="6"/>
      <c r="AK2603" s="7"/>
    </row>
    <row r="2604" spans="1:37" s="3" customFormat="1" x14ac:dyDescent="0.25">
      <c r="A2604" s="10"/>
      <c r="P2604" s="10"/>
      <c r="AH2604" s="22"/>
      <c r="AI2604" s="22"/>
      <c r="AJ2604" s="6"/>
      <c r="AK2604" s="7"/>
    </row>
    <row r="2605" spans="1:37" s="3" customFormat="1" x14ac:dyDescent="0.25">
      <c r="A2605" s="10"/>
      <c r="P2605" s="10"/>
      <c r="AH2605" s="22"/>
      <c r="AI2605" s="22"/>
      <c r="AJ2605" s="6"/>
      <c r="AK2605" s="7"/>
    </row>
    <row r="2606" spans="1:37" s="3" customFormat="1" x14ac:dyDescent="0.25">
      <c r="A2606" s="10"/>
      <c r="P2606" s="10"/>
      <c r="AH2606" s="22"/>
      <c r="AI2606" s="22"/>
      <c r="AJ2606" s="6"/>
      <c r="AK2606" s="7"/>
    </row>
    <row r="2607" spans="1:37" s="3" customFormat="1" x14ac:dyDescent="0.25">
      <c r="A2607" s="10"/>
      <c r="P2607" s="10"/>
      <c r="AH2607" s="22"/>
      <c r="AI2607" s="22"/>
      <c r="AJ2607" s="6"/>
      <c r="AK2607" s="7"/>
    </row>
    <row r="2608" spans="1:37" s="3" customFormat="1" x14ac:dyDescent="0.25">
      <c r="A2608" s="10"/>
      <c r="P2608" s="10"/>
      <c r="AH2608" s="22"/>
      <c r="AI2608" s="22"/>
      <c r="AJ2608" s="6"/>
      <c r="AK2608" s="7"/>
    </row>
    <row r="2609" spans="1:37" s="3" customFormat="1" x14ac:dyDescent="0.25">
      <c r="A2609" s="10"/>
      <c r="P2609" s="10"/>
      <c r="AH2609" s="22"/>
      <c r="AI2609" s="22"/>
      <c r="AJ2609" s="6"/>
      <c r="AK2609" s="7"/>
    </row>
    <row r="2610" spans="1:37" s="3" customFormat="1" x14ac:dyDescent="0.25">
      <c r="A2610" s="10"/>
      <c r="P2610" s="10"/>
      <c r="AH2610" s="22"/>
      <c r="AI2610" s="22"/>
      <c r="AJ2610" s="6"/>
      <c r="AK2610" s="7"/>
    </row>
    <row r="2611" spans="1:37" s="3" customFormat="1" x14ac:dyDescent="0.25">
      <c r="A2611" s="10"/>
      <c r="P2611" s="10"/>
      <c r="AH2611" s="22"/>
      <c r="AI2611" s="22"/>
      <c r="AJ2611" s="6"/>
      <c r="AK2611" s="7"/>
    </row>
    <row r="2612" spans="1:37" s="3" customFormat="1" x14ac:dyDescent="0.25">
      <c r="A2612" s="10"/>
      <c r="P2612" s="10"/>
      <c r="AH2612" s="22"/>
      <c r="AI2612" s="22"/>
      <c r="AJ2612" s="6"/>
      <c r="AK2612" s="7"/>
    </row>
    <row r="2613" spans="1:37" s="3" customFormat="1" x14ac:dyDescent="0.25">
      <c r="A2613" s="10"/>
      <c r="P2613" s="10"/>
      <c r="AH2613" s="22"/>
      <c r="AI2613" s="22"/>
      <c r="AJ2613" s="6"/>
      <c r="AK2613" s="7"/>
    </row>
    <row r="2614" spans="1:37" s="3" customFormat="1" x14ac:dyDescent="0.25">
      <c r="A2614" s="10"/>
      <c r="P2614" s="10"/>
      <c r="AH2614" s="22"/>
      <c r="AI2614" s="22"/>
      <c r="AJ2614" s="6"/>
      <c r="AK2614" s="7"/>
    </row>
    <row r="2615" spans="1:37" s="3" customFormat="1" x14ac:dyDescent="0.25">
      <c r="A2615" s="10"/>
      <c r="P2615" s="10"/>
      <c r="AH2615" s="22"/>
      <c r="AI2615" s="22"/>
      <c r="AJ2615" s="6"/>
      <c r="AK2615" s="7"/>
    </row>
    <row r="2616" spans="1:37" s="3" customFormat="1" x14ac:dyDescent="0.25">
      <c r="A2616" s="10"/>
      <c r="P2616" s="10"/>
      <c r="AH2616" s="22"/>
      <c r="AI2616" s="22"/>
      <c r="AJ2616" s="6"/>
      <c r="AK2616" s="7"/>
    </row>
    <row r="2617" spans="1:37" s="3" customFormat="1" x14ac:dyDescent="0.25">
      <c r="A2617" s="10"/>
      <c r="P2617" s="10"/>
      <c r="AH2617" s="22"/>
      <c r="AI2617" s="22"/>
      <c r="AJ2617" s="6"/>
      <c r="AK2617" s="7"/>
    </row>
    <row r="2618" spans="1:37" s="3" customFormat="1" x14ac:dyDescent="0.25">
      <c r="A2618" s="10"/>
      <c r="P2618" s="10"/>
      <c r="AH2618" s="22"/>
      <c r="AI2618" s="22"/>
      <c r="AJ2618" s="6"/>
      <c r="AK2618" s="7"/>
    </row>
    <row r="2619" spans="1:37" s="3" customFormat="1" x14ac:dyDescent="0.25">
      <c r="A2619" s="10"/>
      <c r="P2619" s="10"/>
      <c r="AH2619" s="22"/>
      <c r="AI2619" s="22"/>
      <c r="AJ2619" s="6"/>
      <c r="AK2619" s="7"/>
    </row>
    <row r="2620" spans="1:37" s="3" customFormat="1" x14ac:dyDescent="0.25">
      <c r="A2620" s="10"/>
      <c r="P2620" s="10"/>
      <c r="AH2620" s="22"/>
      <c r="AI2620" s="22"/>
      <c r="AJ2620" s="6"/>
      <c r="AK2620" s="7"/>
    </row>
    <row r="2621" spans="1:37" s="3" customFormat="1" x14ac:dyDescent="0.25">
      <c r="A2621" s="10"/>
      <c r="P2621" s="10"/>
      <c r="AH2621" s="22"/>
      <c r="AI2621" s="22"/>
      <c r="AJ2621" s="6"/>
      <c r="AK2621" s="7"/>
    </row>
    <row r="2622" spans="1:37" s="3" customFormat="1" x14ac:dyDescent="0.25">
      <c r="A2622" s="10"/>
      <c r="P2622" s="10"/>
      <c r="AH2622" s="22"/>
      <c r="AI2622" s="22"/>
      <c r="AJ2622" s="6"/>
      <c r="AK2622" s="7"/>
    </row>
    <row r="2623" spans="1:37" s="3" customFormat="1" x14ac:dyDescent="0.25">
      <c r="A2623" s="10"/>
      <c r="P2623" s="10"/>
      <c r="AH2623" s="22"/>
      <c r="AI2623" s="22"/>
      <c r="AJ2623" s="6"/>
      <c r="AK2623" s="7"/>
    </row>
    <row r="2624" spans="1:37" s="3" customFormat="1" x14ac:dyDescent="0.25">
      <c r="A2624" s="10"/>
      <c r="P2624" s="10"/>
      <c r="AH2624" s="22"/>
      <c r="AI2624" s="22"/>
      <c r="AJ2624" s="6"/>
      <c r="AK2624" s="7"/>
    </row>
    <row r="2625" spans="1:37" s="3" customFormat="1" x14ac:dyDescent="0.25">
      <c r="A2625" s="10"/>
      <c r="P2625" s="10"/>
      <c r="AH2625" s="22"/>
      <c r="AI2625" s="22"/>
      <c r="AJ2625" s="6"/>
      <c r="AK2625" s="7"/>
    </row>
    <row r="2626" spans="1:37" s="3" customFormat="1" x14ac:dyDescent="0.25">
      <c r="A2626" s="10"/>
      <c r="P2626" s="10"/>
      <c r="AH2626" s="22"/>
      <c r="AI2626" s="22"/>
      <c r="AJ2626" s="6"/>
      <c r="AK2626" s="7"/>
    </row>
    <row r="2627" spans="1:37" s="3" customFormat="1" x14ac:dyDescent="0.25">
      <c r="A2627" s="10"/>
      <c r="P2627" s="10"/>
      <c r="AH2627" s="22"/>
      <c r="AI2627" s="22"/>
      <c r="AJ2627" s="6"/>
      <c r="AK2627" s="7"/>
    </row>
    <row r="2628" spans="1:37" s="3" customFormat="1" x14ac:dyDescent="0.25">
      <c r="A2628" s="10"/>
      <c r="P2628" s="10"/>
      <c r="AH2628" s="22"/>
      <c r="AI2628" s="22"/>
      <c r="AJ2628" s="6"/>
      <c r="AK2628" s="7"/>
    </row>
    <row r="2629" spans="1:37" s="3" customFormat="1" x14ac:dyDescent="0.25">
      <c r="A2629" s="10"/>
      <c r="P2629" s="10"/>
      <c r="AH2629" s="22"/>
      <c r="AI2629" s="22"/>
      <c r="AJ2629" s="6"/>
      <c r="AK2629" s="7"/>
    </row>
    <row r="2630" spans="1:37" s="3" customFormat="1" x14ac:dyDescent="0.25">
      <c r="A2630" s="10"/>
      <c r="P2630" s="10"/>
      <c r="AH2630" s="22"/>
      <c r="AI2630" s="22"/>
      <c r="AJ2630" s="6"/>
      <c r="AK2630" s="7"/>
    </row>
    <row r="2631" spans="1:37" s="3" customFormat="1" x14ac:dyDescent="0.25">
      <c r="A2631" s="10"/>
      <c r="P2631" s="10"/>
      <c r="AH2631" s="22"/>
      <c r="AI2631" s="22"/>
      <c r="AJ2631" s="6"/>
      <c r="AK2631" s="7"/>
    </row>
    <row r="2632" spans="1:37" s="3" customFormat="1" x14ac:dyDescent="0.25">
      <c r="A2632" s="10"/>
      <c r="P2632" s="10"/>
      <c r="AH2632" s="22"/>
      <c r="AI2632" s="22"/>
      <c r="AJ2632" s="6"/>
      <c r="AK2632" s="7"/>
    </row>
    <row r="2633" spans="1:37" s="3" customFormat="1" x14ac:dyDescent="0.25">
      <c r="A2633" s="10"/>
      <c r="P2633" s="10"/>
      <c r="AH2633" s="22"/>
      <c r="AI2633" s="22"/>
      <c r="AJ2633" s="6"/>
      <c r="AK2633" s="7"/>
    </row>
    <row r="2634" spans="1:37" s="3" customFormat="1" x14ac:dyDescent="0.25">
      <c r="A2634" s="10"/>
      <c r="P2634" s="10"/>
      <c r="AH2634" s="22"/>
      <c r="AI2634" s="22"/>
      <c r="AJ2634" s="6"/>
      <c r="AK2634" s="7"/>
    </row>
    <row r="2635" spans="1:37" s="3" customFormat="1" x14ac:dyDescent="0.25">
      <c r="A2635" s="10"/>
      <c r="P2635" s="10"/>
      <c r="AH2635" s="22"/>
      <c r="AI2635" s="22"/>
      <c r="AJ2635" s="6"/>
      <c r="AK2635" s="7"/>
    </row>
    <row r="2636" spans="1:37" s="3" customFormat="1" x14ac:dyDescent="0.25">
      <c r="A2636" s="10"/>
      <c r="P2636" s="10"/>
      <c r="AH2636" s="22"/>
      <c r="AI2636" s="22"/>
      <c r="AJ2636" s="6"/>
      <c r="AK2636" s="7"/>
    </row>
    <row r="2637" spans="1:37" s="3" customFormat="1" x14ac:dyDescent="0.25">
      <c r="A2637" s="10"/>
      <c r="P2637" s="10"/>
      <c r="AH2637" s="22"/>
      <c r="AI2637" s="22"/>
      <c r="AJ2637" s="6"/>
      <c r="AK2637" s="7"/>
    </row>
    <row r="2638" spans="1:37" s="3" customFormat="1" x14ac:dyDescent="0.25">
      <c r="A2638" s="10"/>
      <c r="P2638" s="10"/>
      <c r="AH2638" s="22"/>
      <c r="AI2638" s="22"/>
      <c r="AJ2638" s="6"/>
      <c r="AK2638" s="7"/>
    </row>
    <row r="2639" spans="1:37" s="3" customFormat="1" x14ac:dyDescent="0.25">
      <c r="A2639" s="10"/>
      <c r="P2639" s="10"/>
      <c r="AH2639" s="22"/>
      <c r="AI2639" s="22"/>
      <c r="AJ2639" s="6"/>
      <c r="AK2639" s="7"/>
    </row>
    <row r="2640" spans="1:37" s="3" customFormat="1" x14ac:dyDescent="0.25">
      <c r="A2640" s="10"/>
      <c r="P2640" s="10"/>
      <c r="AH2640" s="22"/>
      <c r="AI2640" s="22"/>
      <c r="AJ2640" s="6"/>
      <c r="AK2640" s="7"/>
    </row>
    <row r="2641" spans="1:37" s="3" customFormat="1" x14ac:dyDescent="0.25">
      <c r="A2641" s="10"/>
      <c r="P2641" s="10"/>
      <c r="AH2641" s="22"/>
      <c r="AI2641" s="22"/>
      <c r="AJ2641" s="6"/>
      <c r="AK2641" s="7"/>
    </row>
    <row r="2642" spans="1:37" s="3" customFormat="1" x14ac:dyDescent="0.25">
      <c r="A2642" s="10"/>
      <c r="P2642" s="10"/>
      <c r="AH2642" s="22"/>
      <c r="AI2642" s="22"/>
      <c r="AJ2642" s="6"/>
      <c r="AK2642" s="7"/>
    </row>
    <row r="2643" spans="1:37" s="3" customFormat="1" x14ac:dyDescent="0.25">
      <c r="A2643" s="10"/>
      <c r="P2643" s="10"/>
      <c r="AH2643" s="22"/>
      <c r="AI2643" s="22"/>
      <c r="AJ2643" s="6"/>
      <c r="AK2643" s="7"/>
    </row>
    <row r="2644" spans="1:37" s="3" customFormat="1" x14ac:dyDescent="0.25">
      <c r="A2644" s="10"/>
      <c r="P2644" s="10"/>
      <c r="AH2644" s="22"/>
      <c r="AI2644" s="22"/>
      <c r="AJ2644" s="6"/>
      <c r="AK2644" s="7"/>
    </row>
    <row r="2645" spans="1:37" s="3" customFormat="1" x14ac:dyDescent="0.25">
      <c r="A2645" s="10"/>
      <c r="P2645" s="10"/>
      <c r="AH2645" s="22"/>
      <c r="AI2645" s="22"/>
      <c r="AJ2645" s="6"/>
      <c r="AK2645" s="7"/>
    </row>
    <row r="2646" spans="1:37" s="3" customFormat="1" x14ac:dyDescent="0.25">
      <c r="A2646" s="10"/>
      <c r="P2646" s="10"/>
      <c r="AH2646" s="22"/>
      <c r="AI2646" s="22"/>
      <c r="AJ2646" s="6"/>
      <c r="AK2646" s="7"/>
    </row>
    <row r="2647" spans="1:37" s="3" customFormat="1" x14ac:dyDescent="0.25">
      <c r="A2647" s="10"/>
      <c r="P2647" s="10"/>
      <c r="AH2647" s="22"/>
      <c r="AI2647" s="22"/>
      <c r="AJ2647" s="6"/>
      <c r="AK2647" s="7"/>
    </row>
    <row r="2648" spans="1:37" s="3" customFormat="1" x14ac:dyDescent="0.25">
      <c r="A2648" s="10"/>
      <c r="P2648" s="10"/>
      <c r="AH2648" s="22"/>
      <c r="AI2648" s="22"/>
      <c r="AJ2648" s="6"/>
      <c r="AK2648" s="7"/>
    </row>
    <row r="2649" spans="1:37" s="3" customFormat="1" x14ac:dyDescent="0.25">
      <c r="A2649" s="10"/>
      <c r="P2649" s="10"/>
      <c r="AH2649" s="22"/>
      <c r="AI2649" s="22"/>
      <c r="AJ2649" s="6"/>
      <c r="AK2649" s="7"/>
    </row>
    <row r="2650" spans="1:37" s="3" customFormat="1" x14ac:dyDescent="0.25">
      <c r="A2650" s="10"/>
      <c r="P2650" s="10"/>
      <c r="AH2650" s="22"/>
      <c r="AI2650" s="22"/>
      <c r="AJ2650" s="6"/>
      <c r="AK2650" s="7"/>
    </row>
    <row r="2651" spans="1:37" s="3" customFormat="1" x14ac:dyDescent="0.25">
      <c r="A2651" s="10"/>
      <c r="P2651" s="10"/>
      <c r="AH2651" s="22"/>
      <c r="AI2651" s="22"/>
      <c r="AJ2651" s="6"/>
      <c r="AK2651" s="7"/>
    </row>
    <row r="2652" spans="1:37" s="3" customFormat="1" x14ac:dyDescent="0.25">
      <c r="A2652" s="10"/>
      <c r="P2652" s="10"/>
      <c r="AH2652" s="22"/>
      <c r="AI2652" s="22"/>
      <c r="AJ2652" s="6"/>
      <c r="AK2652" s="7"/>
    </row>
    <row r="2653" spans="1:37" s="3" customFormat="1" x14ac:dyDescent="0.25">
      <c r="A2653" s="10"/>
      <c r="P2653" s="10"/>
      <c r="AH2653" s="22"/>
      <c r="AI2653" s="22"/>
      <c r="AJ2653" s="6"/>
      <c r="AK2653" s="7"/>
    </row>
    <row r="2654" spans="1:37" s="3" customFormat="1" x14ac:dyDescent="0.25">
      <c r="A2654" s="10"/>
      <c r="P2654" s="10"/>
      <c r="AH2654" s="22"/>
      <c r="AI2654" s="22"/>
      <c r="AJ2654" s="6"/>
      <c r="AK2654" s="7"/>
    </row>
    <row r="2655" spans="1:37" s="3" customFormat="1" x14ac:dyDescent="0.25">
      <c r="A2655" s="10"/>
      <c r="P2655" s="10"/>
      <c r="AH2655" s="22"/>
      <c r="AI2655" s="22"/>
      <c r="AJ2655" s="6"/>
      <c r="AK2655" s="7"/>
    </row>
    <row r="2656" spans="1:37" s="3" customFormat="1" x14ac:dyDescent="0.25">
      <c r="A2656" s="10"/>
      <c r="P2656" s="10"/>
      <c r="AH2656" s="22"/>
      <c r="AI2656" s="22"/>
      <c r="AJ2656" s="6"/>
      <c r="AK2656" s="7"/>
    </row>
    <row r="2657" spans="1:37" s="3" customFormat="1" x14ac:dyDescent="0.25">
      <c r="A2657" s="10"/>
      <c r="P2657" s="10"/>
      <c r="AH2657" s="22"/>
      <c r="AI2657" s="22"/>
      <c r="AJ2657" s="6"/>
      <c r="AK2657" s="7"/>
    </row>
    <row r="2658" spans="1:37" s="3" customFormat="1" x14ac:dyDescent="0.25">
      <c r="A2658" s="10"/>
      <c r="P2658" s="10"/>
      <c r="AH2658" s="22"/>
      <c r="AI2658" s="22"/>
      <c r="AJ2658" s="6"/>
      <c r="AK2658" s="7"/>
    </row>
    <row r="2659" spans="1:37" s="3" customFormat="1" x14ac:dyDescent="0.25">
      <c r="A2659" s="10"/>
      <c r="P2659" s="10"/>
      <c r="AH2659" s="22"/>
      <c r="AI2659" s="22"/>
      <c r="AJ2659" s="6"/>
      <c r="AK2659" s="7"/>
    </row>
    <row r="2660" spans="1:37" s="3" customFormat="1" x14ac:dyDescent="0.25">
      <c r="A2660" s="10"/>
      <c r="P2660" s="10"/>
      <c r="AH2660" s="22"/>
      <c r="AI2660" s="22"/>
      <c r="AJ2660" s="6"/>
      <c r="AK2660" s="7"/>
    </row>
    <row r="2661" spans="1:37" s="3" customFormat="1" x14ac:dyDescent="0.25">
      <c r="A2661" s="10"/>
      <c r="P2661" s="10"/>
      <c r="AH2661" s="22"/>
      <c r="AI2661" s="22"/>
      <c r="AJ2661" s="6"/>
      <c r="AK2661" s="7"/>
    </row>
    <row r="2662" spans="1:37" s="3" customFormat="1" x14ac:dyDescent="0.25">
      <c r="A2662" s="10"/>
      <c r="P2662" s="10"/>
      <c r="AH2662" s="22"/>
      <c r="AI2662" s="22"/>
      <c r="AJ2662" s="6"/>
      <c r="AK2662" s="7"/>
    </row>
    <row r="2663" spans="1:37" s="3" customFormat="1" x14ac:dyDescent="0.25">
      <c r="A2663" s="10"/>
      <c r="P2663" s="10"/>
      <c r="AH2663" s="22"/>
      <c r="AI2663" s="22"/>
      <c r="AJ2663" s="6"/>
      <c r="AK2663" s="7"/>
    </row>
    <row r="2664" spans="1:37" s="3" customFormat="1" x14ac:dyDescent="0.25">
      <c r="A2664" s="10"/>
      <c r="P2664" s="10"/>
      <c r="AH2664" s="22"/>
      <c r="AI2664" s="22"/>
      <c r="AJ2664" s="6"/>
      <c r="AK2664" s="7"/>
    </row>
    <row r="2665" spans="1:37" s="3" customFormat="1" x14ac:dyDescent="0.25">
      <c r="A2665" s="10"/>
      <c r="P2665" s="10"/>
      <c r="AH2665" s="22"/>
      <c r="AI2665" s="22"/>
      <c r="AJ2665" s="6"/>
      <c r="AK2665" s="7"/>
    </row>
    <row r="2666" spans="1:37" s="3" customFormat="1" x14ac:dyDescent="0.25">
      <c r="A2666" s="10"/>
      <c r="P2666" s="10"/>
      <c r="AH2666" s="22"/>
      <c r="AI2666" s="22"/>
      <c r="AJ2666" s="6"/>
      <c r="AK2666" s="7"/>
    </row>
    <row r="2667" spans="1:37" s="3" customFormat="1" x14ac:dyDescent="0.25">
      <c r="A2667" s="10"/>
      <c r="P2667" s="10"/>
      <c r="AH2667" s="22"/>
      <c r="AI2667" s="22"/>
      <c r="AJ2667" s="6"/>
      <c r="AK2667" s="7"/>
    </row>
    <row r="2668" spans="1:37" s="3" customFormat="1" x14ac:dyDescent="0.25">
      <c r="A2668" s="10"/>
      <c r="P2668" s="10"/>
      <c r="AH2668" s="22"/>
      <c r="AI2668" s="22"/>
      <c r="AJ2668" s="6"/>
      <c r="AK2668" s="7"/>
    </row>
    <row r="2669" spans="1:37" s="3" customFormat="1" x14ac:dyDescent="0.25">
      <c r="A2669" s="10"/>
      <c r="P2669" s="10"/>
      <c r="AH2669" s="22"/>
      <c r="AI2669" s="22"/>
      <c r="AJ2669" s="6"/>
      <c r="AK2669" s="7"/>
    </row>
    <row r="2670" spans="1:37" s="3" customFormat="1" x14ac:dyDescent="0.25">
      <c r="A2670" s="10"/>
      <c r="P2670" s="10"/>
      <c r="AH2670" s="22"/>
      <c r="AI2670" s="22"/>
      <c r="AJ2670" s="6"/>
      <c r="AK2670" s="7"/>
    </row>
    <row r="2671" spans="1:37" s="3" customFormat="1" x14ac:dyDescent="0.25">
      <c r="A2671" s="10"/>
      <c r="P2671" s="10"/>
      <c r="AH2671" s="22"/>
      <c r="AI2671" s="22"/>
      <c r="AJ2671" s="6"/>
      <c r="AK2671" s="7"/>
    </row>
    <row r="2672" spans="1:37" s="3" customFormat="1" x14ac:dyDescent="0.25">
      <c r="A2672" s="10"/>
      <c r="P2672" s="10"/>
      <c r="AH2672" s="22"/>
      <c r="AI2672" s="22"/>
      <c r="AJ2672" s="6"/>
      <c r="AK2672" s="7"/>
    </row>
    <row r="2673" spans="1:37" s="3" customFormat="1" x14ac:dyDescent="0.25">
      <c r="A2673" s="10"/>
      <c r="P2673" s="10"/>
      <c r="AH2673" s="22"/>
      <c r="AI2673" s="22"/>
      <c r="AJ2673" s="6"/>
      <c r="AK2673" s="7"/>
    </row>
    <row r="2674" spans="1:37" s="3" customFormat="1" x14ac:dyDescent="0.25">
      <c r="A2674" s="10"/>
      <c r="P2674" s="10"/>
      <c r="AH2674" s="22"/>
      <c r="AI2674" s="22"/>
      <c r="AJ2674" s="6"/>
      <c r="AK2674" s="7"/>
    </row>
    <row r="2675" spans="1:37" s="3" customFormat="1" x14ac:dyDescent="0.25">
      <c r="A2675" s="10"/>
      <c r="P2675" s="10"/>
      <c r="AH2675" s="22"/>
      <c r="AI2675" s="22"/>
      <c r="AJ2675" s="6"/>
      <c r="AK2675" s="7"/>
    </row>
    <row r="2676" spans="1:37" s="3" customFormat="1" x14ac:dyDescent="0.25">
      <c r="A2676" s="10"/>
      <c r="P2676" s="10"/>
      <c r="AH2676" s="22"/>
      <c r="AI2676" s="22"/>
      <c r="AJ2676" s="6"/>
      <c r="AK2676" s="7"/>
    </row>
    <row r="2677" spans="1:37" s="3" customFormat="1" x14ac:dyDescent="0.25">
      <c r="A2677" s="10"/>
      <c r="P2677" s="10"/>
      <c r="AH2677" s="22"/>
      <c r="AI2677" s="22"/>
      <c r="AJ2677" s="6"/>
      <c r="AK2677" s="7"/>
    </row>
    <row r="2678" spans="1:37" s="3" customFormat="1" x14ac:dyDescent="0.25">
      <c r="A2678" s="10"/>
      <c r="P2678" s="10"/>
      <c r="AH2678" s="22"/>
      <c r="AI2678" s="22"/>
      <c r="AJ2678" s="6"/>
      <c r="AK2678" s="7"/>
    </row>
    <row r="2679" spans="1:37" s="3" customFormat="1" x14ac:dyDescent="0.25">
      <c r="A2679" s="10"/>
      <c r="P2679" s="10"/>
      <c r="AH2679" s="22"/>
      <c r="AI2679" s="22"/>
      <c r="AJ2679" s="6"/>
      <c r="AK2679" s="7"/>
    </row>
    <row r="2680" spans="1:37" s="3" customFormat="1" x14ac:dyDescent="0.25">
      <c r="A2680" s="10"/>
      <c r="P2680" s="10"/>
      <c r="AH2680" s="22"/>
      <c r="AI2680" s="22"/>
      <c r="AJ2680" s="6"/>
      <c r="AK2680" s="7"/>
    </row>
    <row r="2681" spans="1:37" s="3" customFormat="1" x14ac:dyDescent="0.25">
      <c r="A2681" s="10"/>
      <c r="P2681" s="10"/>
      <c r="AH2681" s="22"/>
      <c r="AI2681" s="22"/>
      <c r="AJ2681" s="6"/>
      <c r="AK2681" s="7"/>
    </row>
    <row r="2682" spans="1:37" s="3" customFormat="1" x14ac:dyDescent="0.25">
      <c r="A2682" s="10"/>
      <c r="P2682" s="10"/>
      <c r="AH2682" s="22"/>
      <c r="AI2682" s="22"/>
      <c r="AJ2682" s="6"/>
      <c r="AK2682" s="7"/>
    </row>
    <row r="2683" spans="1:37" s="3" customFormat="1" x14ac:dyDescent="0.25">
      <c r="A2683" s="10"/>
      <c r="P2683" s="10"/>
      <c r="AH2683" s="22"/>
      <c r="AI2683" s="22"/>
      <c r="AJ2683" s="6"/>
      <c r="AK2683" s="7"/>
    </row>
    <row r="2684" spans="1:37" s="3" customFormat="1" x14ac:dyDescent="0.25">
      <c r="A2684" s="10"/>
      <c r="P2684" s="10"/>
      <c r="AH2684" s="22"/>
      <c r="AI2684" s="22"/>
      <c r="AJ2684" s="6"/>
      <c r="AK2684" s="7"/>
    </row>
    <row r="2685" spans="1:37" s="3" customFormat="1" x14ac:dyDescent="0.25">
      <c r="A2685" s="10"/>
      <c r="P2685" s="10"/>
      <c r="AH2685" s="22"/>
      <c r="AI2685" s="22"/>
      <c r="AJ2685" s="6"/>
      <c r="AK2685" s="7"/>
    </row>
    <row r="2686" spans="1:37" s="3" customFormat="1" x14ac:dyDescent="0.25">
      <c r="A2686" s="10"/>
      <c r="P2686" s="10"/>
      <c r="AH2686" s="22"/>
      <c r="AI2686" s="22"/>
      <c r="AJ2686" s="6"/>
      <c r="AK2686" s="7"/>
    </row>
    <row r="2687" spans="1:37" s="3" customFormat="1" x14ac:dyDescent="0.25">
      <c r="A2687" s="10"/>
      <c r="P2687" s="10"/>
      <c r="AH2687" s="22"/>
      <c r="AI2687" s="22"/>
      <c r="AJ2687" s="6"/>
      <c r="AK2687" s="7"/>
    </row>
    <row r="2688" spans="1:37" s="3" customFormat="1" x14ac:dyDescent="0.25">
      <c r="A2688" s="10"/>
      <c r="P2688" s="10"/>
      <c r="AH2688" s="22"/>
      <c r="AI2688" s="22"/>
      <c r="AJ2688" s="6"/>
      <c r="AK2688" s="7"/>
    </row>
    <row r="2689" spans="1:37" s="3" customFormat="1" x14ac:dyDescent="0.25">
      <c r="A2689" s="10"/>
      <c r="P2689" s="10"/>
      <c r="AH2689" s="22"/>
      <c r="AI2689" s="22"/>
      <c r="AJ2689" s="6"/>
      <c r="AK2689" s="7"/>
    </row>
    <row r="2690" spans="1:37" s="3" customFormat="1" x14ac:dyDescent="0.25">
      <c r="A2690" s="10"/>
      <c r="P2690" s="10"/>
      <c r="AH2690" s="22"/>
      <c r="AI2690" s="22"/>
      <c r="AJ2690" s="6"/>
      <c r="AK2690" s="7"/>
    </row>
    <row r="2691" spans="1:37" s="3" customFormat="1" x14ac:dyDescent="0.25">
      <c r="A2691" s="10"/>
      <c r="P2691" s="10"/>
      <c r="AH2691" s="22"/>
      <c r="AI2691" s="22"/>
      <c r="AJ2691" s="6"/>
      <c r="AK2691" s="7"/>
    </row>
    <row r="2692" spans="1:37" s="3" customFormat="1" x14ac:dyDescent="0.25">
      <c r="A2692" s="10"/>
      <c r="P2692" s="10"/>
      <c r="AH2692" s="22"/>
      <c r="AI2692" s="22"/>
      <c r="AJ2692" s="6"/>
      <c r="AK2692" s="7"/>
    </row>
    <row r="2693" spans="1:37" s="3" customFormat="1" x14ac:dyDescent="0.25">
      <c r="A2693" s="10"/>
      <c r="P2693" s="10"/>
      <c r="AH2693" s="22"/>
      <c r="AI2693" s="22"/>
      <c r="AJ2693" s="6"/>
      <c r="AK2693" s="7"/>
    </row>
    <row r="2694" spans="1:37" s="3" customFormat="1" x14ac:dyDescent="0.25">
      <c r="A2694" s="10"/>
      <c r="P2694" s="10"/>
      <c r="AH2694" s="22"/>
      <c r="AI2694" s="22"/>
      <c r="AJ2694" s="6"/>
      <c r="AK2694" s="7"/>
    </row>
    <row r="2695" spans="1:37" s="3" customFormat="1" x14ac:dyDescent="0.25">
      <c r="A2695" s="10"/>
      <c r="P2695" s="10"/>
      <c r="AH2695" s="22"/>
      <c r="AI2695" s="22"/>
      <c r="AJ2695" s="6"/>
      <c r="AK2695" s="7"/>
    </row>
    <row r="2696" spans="1:37" s="3" customFormat="1" x14ac:dyDescent="0.25">
      <c r="A2696" s="10"/>
      <c r="P2696" s="10"/>
      <c r="AH2696" s="22"/>
      <c r="AI2696" s="22"/>
      <c r="AJ2696" s="6"/>
      <c r="AK2696" s="7"/>
    </row>
    <row r="2697" spans="1:37" s="3" customFormat="1" x14ac:dyDescent="0.25">
      <c r="A2697" s="10"/>
      <c r="P2697" s="10"/>
      <c r="AH2697" s="22"/>
      <c r="AI2697" s="22"/>
      <c r="AJ2697" s="6"/>
      <c r="AK2697" s="7"/>
    </row>
    <row r="2698" spans="1:37" s="3" customFormat="1" x14ac:dyDescent="0.25">
      <c r="A2698" s="10"/>
      <c r="P2698" s="10"/>
      <c r="AH2698" s="22"/>
      <c r="AI2698" s="22"/>
      <c r="AJ2698" s="6"/>
      <c r="AK2698" s="7"/>
    </row>
    <row r="2699" spans="1:37" s="3" customFormat="1" x14ac:dyDescent="0.25">
      <c r="A2699" s="10"/>
      <c r="P2699" s="10"/>
      <c r="AH2699" s="22"/>
      <c r="AI2699" s="22"/>
      <c r="AJ2699" s="6"/>
      <c r="AK2699" s="7"/>
    </row>
    <row r="2700" spans="1:37" s="3" customFormat="1" x14ac:dyDescent="0.25">
      <c r="A2700" s="10"/>
      <c r="P2700" s="10"/>
      <c r="AH2700" s="22"/>
      <c r="AI2700" s="22"/>
      <c r="AJ2700" s="6"/>
      <c r="AK2700" s="7"/>
    </row>
    <row r="2701" spans="1:37" s="3" customFormat="1" x14ac:dyDescent="0.25">
      <c r="A2701" s="10"/>
      <c r="P2701" s="10"/>
      <c r="AH2701" s="22"/>
      <c r="AI2701" s="22"/>
      <c r="AJ2701" s="6"/>
      <c r="AK2701" s="7"/>
    </row>
    <row r="2702" spans="1:37" s="3" customFormat="1" x14ac:dyDescent="0.25">
      <c r="A2702" s="10"/>
      <c r="P2702" s="10"/>
      <c r="AH2702" s="22"/>
      <c r="AI2702" s="22"/>
      <c r="AJ2702" s="6"/>
      <c r="AK2702" s="7"/>
    </row>
    <row r="2703" spans="1:37" s="3" customFormat="1" x14ac:dyDescent="0.25">
      <c r="A2703" s="10"/>
      <c r="P2703" s="10"/>
      <c r="AH2703" s="22"/>
      <c r="AI2703" s="22"/>
      <c r="AJ2703" s="6"/>
      <c r="AK2703" s="7"/>
    </row>
    <row r="2704" spans="1:37" s="3" customFormat="1" x14ac:dyDescent="0.25">
      <c r="A2704" s="10"/>
      <c r="P2704" s="10"/>
      <c r="AH2704" s="22"/>
      <c r="AI2704" s="22"/>
      <c r="AJ2704" s="6"/>
      <c r="AK2704" s="7"/>
    </row>
    <row r="2705" spans="1:37" s="3" customFormat="1" x14ac:dyDescent="0.25">
      <c r="A2705" s="10"/>
      <c r="P2705" s="10"/>
      <c r="AH2705" s="22"/>
      <c r="AI2705" s="22"/>
      <c r="AJ2705" s="6"/>
      <c r="AK2705" s="7"/>
    </row>
    <row r="2706" spans="1:37" s="3" customFormat="1" x14ac:dyDescent="0.25">
      <c r="A2706" s="10"/>
      <c r="P2706" s="10"/>
      <c r="AH2706" s="22"/>
      <c r="AI2706" s="22"/>
      <c r="AJ2706" s="6"/>
      <c r="AK2706" s="7"/>
    </row>
    <row r="2707" spans="1:37" s="3" customFormat="1" x14ac:dyDescent="0.25">
      <c r="A2707" s="10"/>
      <c r="P2707" s="10"/>
      <c r="AH2707" s="22"/>
      <c r="AI2707" s="22"/>
      <c r="AJ2707" s="6"/>
      <c r="AK2707" s="7"/>
    </row>
    <row r="2708" spans="1:37" s="3" customFormat="1" x14ac:dyDescent="0.25">
      <c r="A2708" s="10"/>
      <c r="P2708" s="10"/>
      <c r="AH2708" s="22"/>
      <c r="AI2708" s="22"/>
      <c r="AJ2708" s="6"/>
      <c r="AK2708" s="7"/>
    </row>
    <row r="2709" spans="1:37" s="3" customFormat="1" x14ac:dyDescent="0.25">
      <c r="A2709" s="10"/>
      <c r="P2709" s="10"/>
      <c r="AH2709" s="22"/>
      <c r="AI2709" s="22"/>
      <c r="AJ2709" s="6"/>
      <c r="AK2709" s="7"/>
    </row>
    <row r="2710" spans="1:37" s="3" customFormat="1" x14ac:dyDescent="0.25">
      <c r="A2710" s="10"/>
      <c r="P2710" s="10"/>
      <c r="AH2710" s="22"/>
      <c r="AI2710" s="22"/>
      <c r="AJ2710" s="6"/>
      <c r="AK2710" s="7"/>
    </row>
    <row r="2711" spans="1:37" s="3" customFormat="1" x14ac:dyDescent="0.25">
      <c r="A2711" s="10"/>
      <c r="P2711" s="10"/>
      <c r="AH2711" s="22"/>
      <c r="AI2711" s="22"/>
      <c r="AJ2711" s="6"/>
      <c r="AK2711" s="7"/>
    </row>
    <row r="2712" spans="1:37" s="3" customFormat="1" x14ac:dyDescent="0.25">
      <c r="A2712" s="10"/>
      <c r="P2712" s="10"/>
      <c r="AH2712" s="22"/>
      <c r="AI2712" s="22"/>
      <c r="AJ2712" s="6"/>
      <c r="AK2712" s="7"/>
    </row>
    <row r="2713" spans="1:37" s="3" customFormat="1" x14ac:dyDescent="0.25">
      <c r="A2713" s="10"/>
      <c r="P2713" s="10"/>
      <c r="AH2713" s="22"/>
      <c r="AI2713" s="22"/>
      <c r="AJ2713" s="6"/>
      <c r="AK2713" s="7"/>
    </row>
    <row r="2714" spans="1:37" s="3" customFormat="1" x14ac:dyDescent="0.25">
      <c r="A2714" s="10"/>
      <c r="P2714" s="10"/>
      <c r="AH2714" s="22"/>
      <c r="AI2714" s="22"/>
      <c r="AJ2714" s="6"/>
      <c r="AK2714" s="7"/>
    </row>
    <row r="2715" spans="1:37" s="3" customFormat="1" x14ac:dyDescent="0.25">
      <c r="A2715" s="10"/>
      <c r="P2715" s="10"/>
      <c r="AH2715" s="22"/>
      <c r="AI2715" s="22"/>
      <c r="AJ2715" s="6"/>
      <c r="AK2715" s="7"/>
    </row>
    <row r="2716" spans="1:37" s="3" customFormat="1" x14ac:dyDescent="0.25">
      <c r="A2716" s="10"/>
      <c r="P2716" s="10"/>
      <c r="AH2716" s="22"/>
      <c r="AI2716" s="22"/>
      <c r="AJ2716" s="6"/>
      <c r="AK2716" s="7"/>
    </row>
    <row r="2717" spans="1:37" s="3" customFormat="1" x14ac:dyDescent="0.25">
      <c r="A2717" s="10"/>
      <c r="P2717" s="10"/>
      <c r="AH2717" s="22"/>
      <c r="AI2717" s="22"/>
      <c r="AJ2717" s="6"/>
      <c r="AK2717" s="7"/>
    </row>
    <row r="2718" spans="1:37" s="3" customFormat="1" x14ac:dyDescent="0.25">
      <c r="A2718" s="10"/>
      <c r="P2718" s="10"/>
      <c r="AH2718" s="22"/>
      <c r="AI2718" s="22"/>
      <c r="AJ2718" s="6"/>
      <c r="AK2718" s="7"/>
    </row>
    <row r="2719" spans="1:37" s="3" customFormat="1" x14ac:dyDescent="0.25">
      <c r="A2719" s="10"/>
      <c r="P2719" s="10"/>
      <c r="AH2719" s="22"/>
      <c r="AI2719" s="22"/>
      <c r="AJ2719" s="6"/>
      <c r="AK2719" s="7"/>
    </row>
    <row r="2720" spans="1:37" s="3" customFormat="1" x14ac:dyDescent="0.25">
      <c r="A2720" s="10"/>
      <c r="P2720" s="10"/>
      <c r="AH2720" s="22"/>
      <c r="AI2720" s="22"/>
      <c r="AJ2720" s="6"/>
      <c r="AK2720" s="7"/>
    </row>
    <row r="2721" spans="1:37" s="3" customFormat="1" x14ac:dyDescent="0.25">
      <c r="A2721" s="10"/>
      <c r="P2721" s="10"/>
      <c r="AH2721" s="22"/>
      <c r="AI2721" s="22"/>
      <c r="AJ2721" s="6"/>
      <c r="AK2721" s="7"/>
    </row>
    <row r="2722" spans="1:37" s="3" customFormat="1" x14ac:dyDescent="0.25">
      <c r="A2722" s="10"/>
      <c r="P2722" s="10"/>
      <c r="AH2722" s="22"/>
      <c r="AI2722" s="22"/>
      <c r="AJ2722" s="6"/>
      <c r="AK2722" s="7"/>
    </row>
    <row r="2723" spans="1:37" s="3" customFormat="1" x14ac:dyDescent="0.25">
      <c r="A2723" s="10"/>
      <c r="P2723" s="10"/>
      <c r="AH2723" s="22"/>
      <c r="AI2723" s="22"/>
      <c r="AJ2723" s="6"/>
      <c r="AK2723" s="7"/>
    </row>
    <row r="2724" spans="1:37" s="3" customFormat="1" x14ac:dyDescent="0.25">
      <c r="A2724" s="10"/>
      <c r="P2724" s="10"/>
      <c r="AH2724" s="22"/>
      <c r="AI2724" s="22"/>
      <c r="AJ2724" s="6"/>
      <c r="AK2724" s="7"/>
    </row>
    <row r="2725" spans="1:37" s="3" customFormat="1" x14ac:dyDescent="0.25">
      <c r="A2725" s="10"/>
      <c r="P2725" s="10"/>
      <c r="AH2725" s="22"/>
      <c r="AI2725" s="22"/>
      <c r="AJ2725" s="6"/>
      <c r="AK2725" s="7"/>
    </row>
    <row r="2726" spans="1:37" s="3" customFormat="1" x14ac:dyDescent="0.25">
      <c r="A2726" s="10"/>
      <c r="P2726" s="10"/>
      <c r="AH2726" s="22"/>
      <c r="AI2726" s="22"/>
      <c r="AJ2726" s="6"/>
      <c r="AK2726" s="7"/>
    </row>
    <row r="2727" spans="1:37" s="3" customFormat="1" x14ac:dyDescent="0.25">
      <c r="A2727" s="10"/>
      <c r="P2727" s="10"/>
      <c r="AH2727" s="22"/>
      <c r="AI2727" s="22"/>
      <c r="AJ2727" s="6"/>
      <c r="AK2727" s="7"/>
    </row>
    <row r="2728" spans="1:37" s="3" customFormat="1" x14ac:dyDescent="0.25">
      <c r="A2728" s="10"/>
      <c r="P2728" s="10"/>
      <c r="AH2728" s="22"/>
      <c r="AI2728" s="22"/>
      <c r="AJ2728" s="6"/>
      <c r="AK2728" s="7"/>
    </row>
    <row r="2729" spans="1:37" s="3" customFormat="1" x14ac:dyDescent="0.25">
      <c r="A2729" s="10"/>
      <c r="P2729" s="10"/>
      <c r="AH2729" s="22"/>
      <c r="AI2729" s="22"/>
      <c r="AJ2729" s="6"/>
      <c r="AK2729" s="7"/>
    </row>
    <row r="2730" spans="1:37" s="3" customFormat="1" x14ac:dyDescent="0.25">
      <c r="A2730" s="10"/>
      <c r="P2730" s="10"/>
      <c r="AH2730" s="22"/>
      <c r="AI2730" s="22"/>
      <c r="AJ2730" s="6"/>
      <c r="AK2730" s="7"/>
    </row>
    <row r="2731" spans="1:37" s="3" customFormat="1" x14ac:dyDescent="0.25">
      <c r="A2731" s="10"/>
      <c r="P2731" s="10"/>
      <c r="AH2731" s="22"/>
      <c r="AI2731" s="22"/>
      <c r="AJ2731" s="6"/>
      <c r="AK2731" s="7"/>
    </row>
    <row r="2732" spans="1:37" s="3" customFormat="1" x14ac:dyDescent="0.25">
      <c r="A2732" s="10"/>
      <c r="P2732" s="10"/>
      <c r="AH2732" s="22"/>
      <c r="AI2732" s="22"/>
      <c r="AJ2732" s="6"/>
      <c r="AK2732" s="7"/>
    </row>
    <row r="2733" spans="1:37" s="3" customFormat="1" x14ac:dyDescent="0.25">
      <c r="A2733" s="10"/>
      <c r="P2733" s="10"/>
      <c r="AH2733" s="22"/>
      <c r="AI2733" s="22"/>
      <c r="AJ2733" s="6"/>
      <c r="AK2733" s="7"/>
    </row>
    <row r="2734" spans="1:37" s="3" customFormat="1" x14ac:dyDescent="0.25">
      <c r="A2734" s="10"/>
      <c r="P2734" s="10"/>
      <c r="AH2734" s="22"/>
      <c r="AI2734" s="22"/>
      <c r="AJ2734" s="6"/>
      <c r="AK2734" s="7"/>
    </row>
    <row r="2735" spans="1:37" s="3" customFormat="1" x14ac:dyDescent="0.25">
      <c r="A2735" s="10"/>
      <c r="P2735" s="10"/>
      <c r="AH2735" s="22"/>
      <c r="AI2735" s="22"/>
      <c r="AJ2735" s="6"/>
      <c r="AK2735" s="7"/>
    </row>
    <row r="2736" spans="1:37" s="3" customFormat="1" x14ac:dyDescent="0.25">
      <c r="A2736" s="10"/>
      <c r="P2736" s="10"/>
      <c r="AH2736" s="22"/>
      <c r="AI2736" s="22"/>
      <c r="AJ2736" s="6"/>
      <c r="AK2736" s="7"/>
    </row>
    <row r="2737" spans="1:37" s="3" customFormat="1" x14ac:dyDescent="0.25">
      <c r="A2737" s="10"/>
      <c r="P2737" s="10"/>
      <c r="AH2737" s="22"/>
      <c r="AI2737" s="22"/>
      <c r="AJ2737" s="6"/>
      <c r="AK2737" s="7"/>
    </row>
    <row r="2738" spans="1:37" s="3" customFormat="1" x14ac:dyDescent="0.25">
      <c r="A2738" s="10"/>
      <c r="P2738" s="10"/>
      <c r="AH2738" s="22"/>
      <c r="AI2738" s="22"/>
      <c r="AJ2738" s="6"/>
      <c r="AK2738" s="7"/>
    </row>
    <row r="2739" spans="1:37" s="3" customFormat="1" x14ac:dyDescent="0.25">
      <c r="A2739" s="10"/>
      <c r="P2739" s="10"/>
      <c r="AH2739" s="22"/>
      <c r="AI2739" s="22"/>
      <c r="AJ2739" s="6"/>
      <c r="AK2739" s="7"/>
    </row>
    <row r="2740" spans="1:37" s="3" customFormat="1" x14ac:dyDescent="0.25">
      <c r="A2740" s="10"/>
      <c r="P2740" s="10"/>
      <c r="AH2740" s="22"/>
      <c r="AI2740" s="22"/>
      <c r="AJ2740" s="6"/>
      <c r="AK2740" s="7"/>
    </row>
    <row r="2741" spans="1:37" s="3" customFormat="1" x14ac:dyDescent="0.25">
      <c r="A2741" s="10"/>
      <c r="P2741" s="10"/>
      <c r="AH2741" s="22"/>
      <c r="AI2741" s="22"/>
      <c r="AJ2741" s="6"/>
      <c r="AK2741" s="7"/>
    </row>
    <row r="2742" spans="1:37" s="3" customFormat="1" x14ac:dyDescent="0.25">
      <c r="A2742" s="10"/>
      <c r="P2742" s="10"/>
      <c r="AH2742" s="22"/>
      <c r="AI2742" s="22"/>
      <c r="AJ2742" s="6"/>
      <c r="AK2742" s="7"/>
    </row>
    <row r="2743" spans="1:37" s="3" customFormat="1" x14ac:dyDescent="0.25">
      <c r="A2743" s="10"/>
      <c r="P2743" s="10"/>
      <c r="AH2743" s="22"/>
      <c r="AI2743" s="22"/>
      <c r="AJ2743" s="6"/>
      <c r="AK2743" s="7"/>
    </row>
    <row r="2744" spans="1:37" s="3" customFormat="1" x14ac:dyDescent="0.25">
      <c r="A2744" s="10"/>
      <c r="P2744" s="10"/>
      <c r="AH2744" s="22"/>
      <c r="AI2744" s="22"/>
      <c r="AJ2744" s="6"/>
      <c r="AK2744" s="7"/>
    </row>
    <row r="2745" spans="1:37" s="3" customFormat="1" x14ac:dyDescent="0.25">
      <c r="A2745" s="10"/>
      <c r="P2745" s="10"/>
      <c r="AH2745" s="22"/>
      <c r="AI2745" s="22"/>
      <c r="AJ2745" s="6"/>
      <c r="AK2745" s="7"/>
    </row>
    <row r="2746" spans="1:37" s="3" customFormat="1" x14ac:dyDescent="0.25">
      <c r="A2746" s="10"/>
      <c r="P2746" s="10"/>
      <c r="AH2746" s="22"/>
      <c r="AI2746" s="22"/>
      <c r="AJ2746" s="6"/>
      <c r="AK2746" s="7"/>
    </row>
    <row r="2747" spans="1:37" s="3" customFormat="1" x14ac:dyDescent="0.25">
      <c r="A2747" s="10"/>
      <c r="P2747" s="10"/>
      <c r="AH2747" s="22"/>
      <c r="AI2747" s="22"/>
      <c r="AJ2747" s="6"/>
      <c r="AK2747" s="7"/>
    </row>
    <row r="2748" spans="1:37" s="3" customFormat="1" x14ac:dyDescent="0.25">
      <c r="A2748" s="10"/>
      <c r="P2748" s="10"/>
      <c r="AH2748" s="22"/>
      <c r="AI2748" s="22"/>
      <c r="AJ2748" s="6"/>
      <c r="AK2748" s="7"/>
    </row>
    <row r="2749" spans="1:37" s="3" customFormat="1" x14ac:dyDescent="0.25">
      <c r="A2749" s="10"/>
      <c r="P2749" s="10"/>
      <c r="AH2749" s="22"/>
      <c r="AI2749" s="22"/>
      <c r="AJ2749" s="6"/>
      <c r="AK2749" s="7"/>
    </row>
    <row r="2750" spans="1:37" s="3" customFormat="1" x14ac:dyDescent="0.25">
      <c r="A2750" s="10"/>
      <c r="P2750" s="10"/>
      <c r="AH2750" s="22"/>
      <c r="AI2750" s="22"/>
      <c r="AJ2750" s="6"/>
      <c r="AK2750" s="7"/>
    </row>
    <row r="2751" spans="1:37" s="3" customFormat="1" x14ac:dyDescent="0.25">
      <c r="A2751" s="10"/>
      <c r="P2751" s="10"/>
      <c r="AH2751" s="22"/>
      <c r="AI2751" s="22"/>
      <c r="AJ2751" s="6"/>
      <c r="AK2751" s="7"/>
    </row>
    <row r="2752" spans="1:37" s="3" customFormat="1" x14ac:dyDescent="0.25">
      <c r="A2752" s="10"/>
      <c r="P2752" s="10"/>
      <c r="AH2752" s="22"/>
      <c r="AI2752" s="22"/>
      <c r="AJ2752" s="6"/>
      <c r="AK2752" s="7"/>
    </row>
    <row r="2753" spans="1:37" s="3" customFormat="1" x14ac:dyDescent="0.25">
      <c r="A2753" s="10"/>
      <c r="P2753" s="10"/>
      <c r="AH2753" s="22"/>
      <c r="AI2753" s="22"/>
      <c r="AJ2753" s="6"/>
      <c r="AK2753" s="7"/>
    </row>
    <row r="2754" spans="1:37" s="3" customFormat="1" x14ac:dyDescent="0.25">
      <c r="A2754" s="10"/>
      <c r="P2754" s="10"/>
      <c r="AH2754" s="22"/>
      <c r="AI2754" s="22"/>
      <c r="AJ2754" s="6"/>
      <c r="AK2754" s="7"/>
    </row>
    <row r="2755" spans="1:37" s="3" customFormat="1" x14ac:dyDescent="0.25">
      <c r="A2755" s="10"/>
      <c r="P2755" s="10"/>
      <c r="AH2755" s="22"/>
      <c r="AI2755" s="22"/>
      <c r="AJ2755" s="6"/>
      <c r="AK2755" s="7"/>
    </row>
    <row r="2756" spans="1:37" s="3" customFormat="1" x14ac:dyDescent="0.25">
      <c r="A2756" s="10"/>
      <c r="P2756" s="10"/>
      <c r="AH2756" s="22"/>
      <c r="AI2756" s="22"/>
      <c r="AJ2756" s="6"/>
      <c r="AK2756" s="7"/>
    </row>
    <row r="2757" spans="1:37" s="3" customFormat="1" x14ac:dyDescent="0.25">
      <c r="A2757" s="10"/>
      <c r="P2757" s="10"/>
      <c r="AH2757" s="22"/>
      <c r="AI2757" s="22"/>
      <c r="AJ2757" s="6"/>
      <c r="AK2757" s="7"/>
    </row>
    <row r="2758" spans="1:37" s="3" customFormat="1" x14ac:dyDescent="0.25">
      <c r="A2758" s="10"/>
      <c r="P2758" s="10"/>
      <c r="AH2758" s="22"/>
      <c r="AI2758" s="22"/>
      <c r="AJ2758" s="6"/>
      <c r="AK2758" s="7"/>
    </row>
    <row r="2759" spans="1:37" s="3" customFormat="1" x14ac:dyDescent="0.25">
      <c r="A2759" s="10"/>
      <c r="P2759" s="10"/>
      <c r="AH2759" s="22"/>
      <c r="AI2759" s="22"/>
      <c r="AJ2759" s="6"/>
      <c r="AK2759" s="7"/>
    </row>
    <row r="2760" spans="1:37" s="3" customFormat="1" x14ac:dyDescent="0.25">
      <c r="A2760" s="10"/>
      <c r="P2760" s="10"/>
      <c r="AH2760" s="22"/>
      <c r="AI2760" s="22"/>
      <c r="AJ2760" s="6"/>
      <c r="AK2760" s="7"/>
    </row>
    <row r="2761" spans="1:37" s="3" customFormat="1" x14ac:dyDescent="0.25">
      <c r="A2761" s="10"/>
      <c r="P2761" s="10"/>
      <c r="AH2761" s="22"/>
      <c r="AI2761" s="22"/>
      <c r="AJ2761" s="6"/>
      <c r="AK2761" s="7"/>
    </row>
    <row r="2762" spans="1:37" s="3" customFormat="1" x14ac:dyDescent="0.25">
      <c r="A2762" s="10"/>
      <c r="P2762" s="10"/>
      <c r="AH2762" s="22"/>
      <c r="AI2762" s="22"/>
      <c r="AJ2762" s="6"/>
      <c r="AK2762" s="7"/>
    </row>
    <row r="2763" spans="1:37" s="3" customFormat="1" x14ac:dyDescent="0.25">
      <c r="A2763" s="10"/>
      <c r="P2763" s="10"/>
      <c r="AH2763" s="22"/>
      <c r="AI2763" s="22"/>
      <c r="AJ2763" s="6"/>
      <c r="AK2763" s="7"/>
    </row>
    <row r="2764" spans="1:37" s="3" customFormat="1" x14ac:dyDescent="0.25">
      <c r="A2764" s="10"/>
      <c r="P2764" s="10"/>
      <c r="AH2764" s="22"/>
      <c r="AI2764" s="22"/>
      <c r="AJ2764" s="6"/>
      <c r="AK2764" s="7"/>
    </row>
    <row r="2765" spans="1:37" s="3" customFormat="1" x14ac:dyDescent="0.25">
      <c r="A2765" s="10"/>
      <c r="P2765" s="10"/>
      <c r="AH2765" s="22"/>
      <c r="AI2765" s="22"/>
      <c r="AJ2765" s="6"/>
      <c r="AK2765" s="7"/>
    </row>
    <row r="2766" spans="1:37" s="3" customFormat="1" x14ac:dyDescent="0.25">
      <c r="A2766" s="10"/>
      <c r="P2766" s="10"/>
      <c r="AH2766" s="22"/>
      <c r="AI2766" s="22"/>
      <c r="AJ2766" s="6"/>
      <c r="AK2766" s="7"/>
    </row>
    <row r="2767" spans="1:37" s="3" customFormat="1" x14ac:dyDescent="0.25">
      <c r="A2767" s="10"/>
      <c r="P2767" s="10"/>
      <c r="AH2767" s="22"/>
      <c r="AI2767" s="22"/>
      <c r="AJ2767" s="6"/>
      <c r="AK2767" s="7"/>
    </row>
    <row r="2768" spans="1:37" s="3" customFormat="1" x14ac:dyDescent="0.25">
      <c r="A2768" s="10"/>
      <c r="P2768" s="10"/>
      <c r="AH2768" s="22"/>
      <c r="AI2768" s="22"/>
      <c r="AJ2768" s="6"/>
      <c r="AK2768" s="7"/>
    </row>
    <row r="2769" spans="1:37" s="3" customFormat="1" x14ac:dyDescent="0.25">
      <c r="A2769" s="10"/>
      <c r="P2769" s="10"/>
      <c r="AH2769" s="22"/>
      <c r="AI2769" s="22"/>
      <c r="AJ2769" s="6"/>
      <c r="AK2769" s="7"/>
    </row>
    <row r="2770" spans="1:37" s="3" customFormat="1" x14ac:dyDescent="0.25">
      <c r="A2770" s="10"/>
      <c r="P2770" s="10"/>
      <c r="AH2770" s="22"/>
      <c r="AI2770" s="22"/>
      <c r="AJ2770" s="6"/>
      <c r="AK2770" s="7"/>
    </row>
    <row r="2771" spans="1:37" s="3" customFormat="1" x14ac:dyDescent="0.25">
      <c r="A2771" s="10"/>
      <c r="P2771" s="10"/>
      <c r="AH2771" s="22"/>
      <c r="AI2771" s="22"/>
      <c r="AJ2771" s="6"/>
      <c r="AK2771" s="7"/>
    </row>
    <row r="2772" spans="1:37" s="3" customFormat="1" x14ac:dyDescent="0.25">
      <c r="A2772" s="10"/>
      <c r="P2772" s="10"/>
      <c r="AH2772" s="22"/>
      <c r="AI2772" s="22"/>
      <c r="AJ2772" s="6"/>
      <c r="AK2772" s="7"/>
    </row>
    <row r="2773" spans="1:37" s="3" customFormat="1" x14ac:dyDescent="0.25">
      <c r="A2773" s="10"/>
      <c r="P2773" s="10"/>
      <c r="AH2773" s="22"/>
      <c r="AI2773" s="22"/>
      <c r="AJ2773" s="6"/>
      <c r="AK2773" s="7"/>
    </row>
    <row r="2774" spans="1:37" s="3" customFormat="1" x14ac:dyDescent="0.25">
      <c r="A2774" s="10"/>
      <c r="P2774" s="10"/>
      <c r="AH2774" s="22"/>
      <c r="AI2774" s="22"/>
      <c r="AJ2774" s="6"/>
      <c r="AK2774" s="7"/>
    </row>
    <row r="2775" spans="1:37" s="3" customFormat="1" x14ac:dyDescent="0.25">
      <c r="A2775" s="10"/>
      <c r="P2775" s="10"/>
      <c r="AH2775" s="22"/>
      <c r="AI2775" s="22"/>
      <c r="AJ2775" s="6"/>
      <c r="AK2775" s="7"/>
    </row>
    <row r="2776" spans="1:37" s="3" customFormat="1" x14ac:dyDescent="0.25">
      <c r="A2776" s="10"/>
      <c r="P2776" s="10"/>
      <c r="AH2776" s="22"/>
      <c r="AI2776" s="22"/>
      <c r="AJ2776" s="6"/>
      <c r="AK2776" s="7"/>
    </row>
    <row r="2777" spans="1:37" s="3" customFormat="1" x14ac:dyDescent="0.25">
      <c r="A2777" s="10"/>
      <c r="P2777" s="10"/>
      <c r="AH2777" s="22"/>
      <c r="AI2777" s="22"/>
      <c r="AJ2777" s="6"/>
      <c r="AK2777" s="7"/>
    </row>
    <row r="2778" spans="1:37" s="3" customFormat="1" x14ac:dyDescent="0.25">
      <c r="A2778" s="10"/>
      <c r="P2778" s="10"/>
      <c r="AH2778" s="22"/>
      <c r="AI2778" s="22"/>
      <c r="AJ2778" s="6"/>
      <c r="AK2778" s="7"/>
    </row>
    <row r="2779" spans="1:37" s="3" customFormat="1" x14ac:dyDescent="0.25">
      <c r="A2779" s="10"/>
      <c r="P2779" s="10"/>
      <c r="AH2779" s="22"/>
      <c r="AI2779" s="22"/>
      <c r="AJ2779" s="6"/>
      <c r="AK2779" s="7"/>
    </row>
    <row r="2780" spans="1:37" s="3" customFormat="1" x14ac:dyDescent="0.25">
      <c r="A2780" s="10"/>
      <c r="P2780" s="10"/>
      <c r="AH2780" s="22"/>
      <c r="AI2780" s="22"/>
      <c r="AJ2780" s="6"/>
      <c r="AK2780" s="7"/>
    </row>
    <row r="2781" spans="1:37" s="3" customFormat="1" x14ac:dyDescent="0.25">
      <c r="A2781" s="10"/>
      <c r="P2781" s="10"/>
      <c r="AH2781" s="22"/>
      <c r="AI2781" s="22"/>
      <c r="AJ2781" s="6"/>
      <c r="AK2781" s="7"/>
    </row>
    <row r="2782" spans="1:37" s="3" customFormat="1" x14ac:dyDescent="0.25">
      <c r="A2782" s="10"/>
      <c r="P2782" s="10"/>
      <c r="AH2782" s="22"/>
      <c r="AI2782" s="22"/>
      <c r="AJ2782" s="6"/>
      <c r="AK2782" s="7"/>
    </row>
    <row r="2783" spans="1:37" s="3" customFormat="1" x14ac:dyDescent="0.25">
      <c r="A2783" s="10"/>
      <c r="P2783" s="10"/>
      <c r="AH2783" s="22"/>
      <c r="AI2783" s="22"/>
      <c r="AJ2783" s="6"/>
      <c r="AK2783" s="7"/>
    </row>
    <row r="2784" spans="1:37" s="3" customFormat="1" x14ac:dyDescent="0.25">
      <c r="A2784" s="10"/>
      <c r="P2784" s="10"/>
      <c r="AH2784" s="22"/>
      <c r="AI2784" s="22"/>
      <c r="AJ2784" s="6"/>
      <c r="AK2784" s="7"/>
    </row>
    <row r="2785" spans="1:37" s="3" customFormat="1" x14ac:dyDescent="0.25">
      <c r="A2785" s="10"/>
      <c r="P2785" s="10"/>
      <c r="AH2785" s="22"/>
      <c r="AI2785" s="22"/>
      <c r="AJ2785" s="6"/>
      <c r="AK2785" s="7"/>
    </row>
    <row r="2786" spans="1:37" s="3" customFormat="1" x14ac:dyDescent="0.25">
      <c r="A2786" s="10"/>
      <c r="P2786" s="10"/>
      <c r="AH2786" s="22"/>
      <c r="AI2786" s="22"/>
      <c r="AJ2786" s="6"/>
      <c r="AK2786" s="7"/>
    </row>
    <row r="2787" spans="1:37" s="3" customFormat="1" x14ac:dyDescent="0.25">
      <c r="A2787" s="10"/>
      <c r="P2787" s="10"/>
      <c r="AH2787" s="22"/>
      <c r="AI2787" s="22"/>
      <c r="AJ2787" s="6"/>
      <c r="AK2787" s="7"/>
    </row>
    <row r="2788" spans="1:37" s="3" customFormat="1" x14ac:dyDescent="0.25">
      <c r="A2788" s="10"/>
      <c r="P2788" s="10"/>
      <c r="AH2788" s="22"/>
      <c r="AI2788" s="22"/>
      <c r="AJ2788" s="6"/>
      <c r="AK2788" s="7"/>
    </row>
    <row r="2789" spans="1:37" s="3" customFormat="1" x14ac:dyDescent="0.25">
      <c r="A2789" s="10"/>
      <c r="P2789" s="10"/>
      <c r="AH2789" s="22"/>
      <c r="AI2789" s="22"/>
      <c r="AJ2789" s="6"/>
      <c r="AK2789" s="7"/>
    </row>
    <row r="2790" spans="1:37" s="3" customFormat="1" x14ac:dyDescent="0.25">
      <c r="A2790" s="10"/>
      <c r="P2790" s="10"/>
      <c r="AH2790" s="22"/>
      <c r="AI2790" s="22"/>
      <c r="AJ2790" s="6"/>
      <c r="AK2790" s="7"/>
    </row>
    <row r="2791" spans="1:37" s="3" customFormat="1" x14ac:dyDescent="0.25">
      <c r="A2791" s="10"/>
      <c r="P2791" s="10"/>
      <c r="AH2791" s="22"/>
      <c r="AI2791" s="22"/>
      <c r="AJ2791" s="6"/>
      <c r="AK2791" s="7"/>
    </row>
    <row r="2792" spans="1:37" s="3" customFormat="1" x14ac:dyDescent="0.25">
      <c r="A2792" s="10"/>
      <c r="P2792" s="10"/>
      <c r="AH2792" s="22"/>
      <c r="AI2792" s="22"/>
      <c r="AJ2792" s="6"/>
      <c r="AK2792" s="7"/>
    </row>
    <row r="2793" spans="1:37" s="3" customFormat="1" x14ac:dyDescent="0.25">
      <c r="A2793" s="10"/>
      <c r="P2793" s="10"/>
      <c r="AH2793" s="22"/>
      <c r="AI2793" s="22"/>
      <c r="AJ2793" s="6"/>
      <c r="AK2793" s="7"/>
    </row>
    <row r="2794" spans="1:37" s="3" customFormat="1" x14ac:dyDescent="0.25">
      <c r="A2794" s="10"/>
      <c r="P2794" s="10"/>
      <c r="AH2794" s="22"/>
      <c r="AI2794" s="22"/>
      <c r="AJ2794" s="6"/>
      <c r="AK2794" s="7"/>
    </row>
    <row r="2795" spans="1:37" s="3" customFormat="1" x14ac:dyDescent="0.25">
      <c r="A2795" s="10"/>
      <c r="P2795" s="10"/>
      <c r="AH2795" s="22"/>
      <c r="AI2795" s="22"/>
      <c r="AJ2795" s="6"/>
      <c r="AK2795" s="7"/>
    </row>
    <row r="2796" spans="1:37" s="3" customFormat="1" x14ac:dyDescent="0.25">
      <c r="A2796" s="10"/>
      <c r="P2796" s="10"/>
      <c r="AH2796" s="22"/>
      <c r="AI2796" s="22"/>
      <c r="AJ2796" s="6"/>
      <c r="AK2796" s="7"/>
    </row>
    <row r="2797" spans="1:37" s="3" customFormat="1" x14ac:dyDescent="0.25">
      <c r="A2797" s="10"/>
      <c r="P2797" s="10"/>
      <c r="AH2797" s="22"/>
      <c r="AI2797" s="22"/>
      <c r="AJ2797" s="6"/>
      <c r="AK2797" s="7"/>
    </row>
    <row r="2798" spans="1:37" s="3" customFormat="1" x14ac:dyDescent="0.25">
      <c r="A2798" s="10"/>
      <c r="P2798" s="10"/>
      <c r="AH2798" s="22"/>
      <c r="AI2798" s="22"/>
      <c r="AJ2798" s="6"/>
      <c r="AK2798" s="7"/>
    </row>
    <row r="2799" spans="1:37" s="3" customFormat="1" x14ac:dyDescent="0.25">
      <c r="A2799" s="10"/>
      <c r="P2799" s="10"/>
      <c r="AH2799" s="22"/>
      <c r="AI2799" s="22"/>
      <c r="AJ2799" s="6"/>
      <c r="AK2799" s="7"/>
    </row>
    <row r="2800" spans="1:37" s="3" customFormat="1" x14ac:dyDescent="0.25">
      <c r="A2800" s="10"/>
      <c r="P2800" s="10"/>
      <c r="AH2800" s="22"/>
      <c r="AI2800" s="22"/>
      <c r="AJ2800" s="6"/>
      <c r="AK2800" s="7"/>
    </row>
    <row r="2801" spans="1:37" s="3" customFormat="1" x14ac:dyDescent="0.25">
      <c r="A2801" s="10"/>
      <c r="P2801" s="10"/>
      <c r="AH2801" s="22"/>
      <c r="AI2801" s="22"/>
      <c r="AJ2801" s="6"/>
      <c r="AK2801" s="7"/>
    </row>
    <row r="2802" spans="1:37" s="3" customFormat="1" x14ac:dyDescent="0.25">
      <c r="A2802" s="10"/>
      <c r="P2802" s="10"/>
      <c r="AH2802" s="22"/>
      <c r="AI2802" s="22"/>
      <c r="AJ2802" s="6"/>
      <c r="AK2802" s="7"/>
    </row>
    <row r="2803" spans="1:37" s="3" customFormat="1" x14ac:dyDescent="0.25">
      <c r="A2803" s="10"/>
      <c r="P2803" s="10"/>
      <c r="AH2803" s="22"/>
      <c r="AI2803" s="22"/>
      <c r="AJ2803" s="6"/>
      <c r="AK2803" s="7"/>
    </row>
    <row r="2804" spans="1:37" s="3" customFormat="1" x14ac:dyDescent="0.25">
      <c r="A2804" s="10"/>
      <c r="P2804" s="10"/>
      <c r="AH2804" s="22"/>
      <c r="AI2804" s="22"/>
      <c r="AJ2804" s="6"/>
      <c r="AK2804" s="7"/>
    </row>
    <row r="2805" spans="1:37" s="3" customFormat="1" x14ac:dyDescent="0.25">
      <c r="A2805" s="10"/>
      <c r="P2805" s="10"/>
      <c r="AH2805" s="22"/>
      <c r="AI2805" s="22"/>
      <c r="AJ2805" s="6"/>
      <c r="AK2805" s="7"/>
    </row>
    <row r="2806" spans="1:37" s="3" customFormat="1" x14ac:dyDescent="0.25">
      <c r="A2806" s="10"/>
      <c r="P2806" s="10"/>
      <c r="AH2806" s="22"/>
      <c r="AI2806" s="22"/>
      <c r="AJ2806" s="6"/>
      <c r="AK2806" s="7"/>
    </row>
    <row r="2807" spans="1:37" s="3" customFormat="1" x14ac:dyDescent="0.25">
      <c r="A2807" s="10"/>
      <c r="P2807" s="10"/>
      <c r="AH2807" s="22"/>
      <c r="AI2807" s="22"/>
      <c r="AJ2807" s="6"/>
      <c r="AK2807" s="7"/>
    </row>
    <row r="2808" spans="1:37" s="3" customFormat="1" x14ac:dyDescent="0.25">
      <c r="A2808" s="10"/>
      <c r="P2808" s="10"/>
      <c r="AH2808" s="22"/>
      <c r="AI2808" s="22"/>
      <c r="AJ2808" s="6"/>
      <c r="AK2808" s="7"/>
    </row>
    <row r="2809" spans="1:37" s="3" customFormat="1" x14ac:dyDescent="0.25">
      <c r="A2809" s="10"/>
      <c r="P2809" s="10"/>
      <c r="AH2809" s="22"/>
      <c r="AI2809" s="22"/>
      <c r="AJ2809" s="6"/>
      <c r="AK2809" s="7"/>
    </row>
    <row r="2810" spans="1:37" s="3" customFormat="1" x14ac:dyDescent="0.25">
      <c r="A2810" s="10"/>
      <c r="P2810" s="10"/>
      <c r="AH2810" s="22"/>
      <c r="AI2810" s="22"/>
      <c r="AJ2810" s="6"/>
      <c r="AK2810" s="7"/>
    </row>
    <row r="2811" spans="1:37" s="3" customFormat="1" x14ac:dyDescent="0.25">
      <c r="A2811" s="10"/>
      <c r="P2811" s="10"/>
      <c r="AH2811" s="22"/>
      <c r="AI2811" s="22"/>
      <c r="AJ2811" s="6"/>
      <c r="AK2811" s="7"/>
    </row>
    <row r="2812" spans="1:37" s="3" customFormat="1" x14ac:dyDescent="0.25">
      <c r="A2812" s="10"/>
      <c r="P2812" s="10"/>
      <c r="AH2812" s="22"/>
      <c r="AI2812" s="22"/>
      <c r="AJ2812" s="6"/>
      <c r="AK2812" s="7"/>
    </row>
    <row r="2813" spans="1:37" s="3" customFormat="1" x14ac:dyDescent="0.25">
      <c r="A2813" s="10"/>
      <c r="P2813" s="10"/>
      <c r="AH2813" s="22"/>
      <c r="AI2813" s="22"/>
      <c r="AJ2813" s="6"/>
      <c r="AK2813" s="7"/>
    </row>
    <row r="2814" spans="1:37" s="3" customFormat="1" x14ac:dyDescent="0.25">
      <c r="A2814" s="10"/>
      <c r="P2814" s="10"/>
      <c r="AH2814" s="22"/>
      <c r="AI2814" s="22"/>
      <c r="AJ2814" s="6"/>
      <c r="AK2814" s="7"/>
    </row>
    <row r="2815" spans="1:37" s="3" customFormat="1" x14ac:dyDescent="0.25">
      <c r="A2815" s="10"/>
      <c r="P2815" s="10"/>
      <c r="AH2815" s="22"/>
      <c r="AI2815" s="22"/>
      <c r="AJ2815" s="6"/>
      <c r="AK2815" s="7"/>
    </row>
    <row r="2816" spans="1:37" s="3" customFormat="1" x14ac:dyDescent="0.25">
      <c r="A2816" s="10"/>
      <c r="P2816" s="10"/>
      <c r="AH2816" s="22"/>
      <c r="AI2816" s="22"/>
      <c r="AJ2816" s="6"/>
      <c r="AK2816" s="7"/>
    </row>
    <row r="2817" spans="1:37" s="3" customFormat="1" x14ac:dyDescent="0.25">
      <c r="A2817" s="10"/>
      <c r="P2817" s="10"/>
      <c r="AH2817" s="22"/>
      <c r="AI2817" s="22"/>
      <c r="AJ2817" s="6"/>
      <c r="AK2817" s="7"/>
    </row>
    <row r="2818" spans="1:37" s="3" customFormat="1" x14ac:dyDescent="0.25">
      <c r="A2818" s="10"/>
      <c r="P2818" s="10"/>
      <c r="AH2818" s="22"/>
      <c r="AI2818" s="22"/>
      <c r="AJ2818" s="6"/>
      <c r="AK2818" s="7"/>
    </row>
    <row r="2819" spans="1:37" s="3" customFormat="1" x14ac:dyDescent="0.25">
      <c r="A2819" s="10"/>
      <c r="P2819" s="10"/>
      <c r="AH2819" s="22"/>
      <c r="AI2819" s="22"/>
      <c r="AJ2819" s="6"/>
      <c r="AK2819" s="7"/>
    </row>
    <row r="2820" spans="1:37" s="3" customFormat="1" x14ac:dyDescent="0.25">
      <c r="A2820" s="10"/>
      <c r="P2820" s="10"/>
      <c r="AH2820" s="22"/>
      <c r="AI2820" s="22"/>
      <c r="AJ2820" s="6"/>
      <c r="AK2820" s="7"/>
    </row>
    <row r="2821" spans="1:37" s="3" customFormat="1" x14ac:dyDescent="0.25">
      <c r="A2821" s="10"/>
      <c r="P2821" s="10"/>
      <c r="AH2821" s="22"/>
      <c r="AI2821" s="22"/>
      <c r="AJ2821" s="6"/>
      <c r="AK2821" s="7"/>
    </row>
    <row r="2822" spans="1:37" s="3" customFormat="1" x14ac:dyDescent="0.25">
      <c r="A2822" s="10"/>
      <c r="P2822" s="10"/>
      <c r="AH2822" s="22"/>
      <c r="AI2822" s="22"/>
      <c r="AJ2822" s="6"/>
      <c r="AK2822" s="7"/>
    </row>
    <row r="2823" spans="1:37" s="3" customFormat="1" x14ac:dyDescent="0.25">
      <c r="A2823" s="10"/>
      <c r="P2823" s="10"/>
      <c r="AH2823" s="22"/>
      <c r="AI2823" s="22"/>
      <c r="AJ2823" s="6"/>
      <c r="AK2823" s="7"/>
    </row>
    <row r="2824" spans="1:37" s="3" customFormat="1" x14ac:dyDescent="0.25">
      <c r="A2824" s="10"/>
      <c r="P2824" s="10"/>
      <c r="AH2824" s="22"/>
      <c r="AI2824" s="22"/>
      <c r="AJ2824" s="6"/>
      <c r="AK2824" s="7"/>
    </row>
    <row r="2825" spans="1:37" s="3" customFormat="1" x14ac:dyDescent="0.25">
      <c r="A2825" s="10"/>
      <c r="P2825" s="10"/>
      <c r="AH2825" s="22"/>
      <c r="AI2825" s="22"/>
      <c r="AJ2825" s="6"/>
      <c r="AK2825" s="7"/>
    </row>
    <row r="2826" spans="1:37" s="3" customFormat="1" x14ac:dyDescent="0.25">
      <c r="A2826" s="10"/>
      <c r="P2826" s="10"/>
      <c r="AH2826" s="22"/>
      <c r="AI2826" s="22"/>
      <c r="AJ2826" s="6"/>
      <c r="AK2826" s="7"/>
    </row>
    <row r="2827" spans="1:37" s="3" customFormat="1" x14ac:dyDescent="0.25">
      <c r="A2827" s="10"/>
      <c r="P2827" s="10"/>
      <c r="AH2827" s="22"/>
      <c r="AI2827" s="22"/>
      <c r="AJ2827" s="6"/>
      <c r="AK2827" s="7"/>
    </row>
    <row r="2828" spans="1:37" s="3" customFormat="1" x14ac:dyDescent="0.25">
      <c r="A2828" s="10"/>
      <c r="P2828" s="10"/>
      <c r="AH2828" s="22"/>
      <c r="AI2828" s="22"/>
      <c r="AJ2828" s="6"/>
      <c r="AK2828" s="7"/>
    </row>
    <row r="2829" spans="1:37" s="3" customFormat="1" x14ac:dyDescent="0.25">
      <c r="A2829" s="10"/>
      <c r="P2829" s="10"/>
      <c r="AH2829" s="22"/>
      <c r="AI2829" s="22"/>
      <c r="AJ2829" s="6"/>
      <c r="AK2829" s="7"/>
    </row>
    <row r="2830" spans="1:37" s="3" customFormat="1" x14ac:dyDescent="0.25">
      <c r="A2830" s="10"/>
      <c r="P2830" s="10"/>
      <c r="AH2830" s="22"/>
      <c r="AI2830" s="22"/>
      <c r="AJ2830" s="6"/>
      <c r="AK2830" s="7"/>
    </row>
    <row r="2831" spans="1:37" s="3" customFormat="1" x14ac:dyDescent="0.25">
      <c r="A2831" s="10"/>
      <c r="P2831" s="10"/>
      <c r="AH2831" s="22"/>
      <c r="AI2831" s="22"/>
      <c r="AJ2831" s="6"/>
      <c r="AK2831" s="7"/>
    </row>
    <row r="2832" spans="1:37" s="3" customFormat="1" x14ac:dyDescent="0.25">
      <c r="A2832" s="10"/>
      <c r="P2832" s="10"/>
      <c r="AH2832" s="22"/>
      <c r="AI2832" s="22"/>
      <c r="AJ2832" s="6"/>
      <c r="AK2832" s="7"/>
    </row>
    <row r="2833" spans="1:37" s="3" customFormat="1" x14ac:dyDescent="0.25">
      <c r="A2833" s="10"/>
      <c r="P2833" s="10"/>
      <c r="AH2833" s="22"/>
      <c r="AI2833" s="22"/>
      <c r="AJ2833" s="6"/>
      <c r="AK2833" s="7"/>
    </row>
    <row r="2834" spans="1:37" s="3" customFormat="1" x14ac:dyDescent="0.25">
      <c r="A2834" s="10"/>
      <c r="P2834" s="10"/>
      <c r="AH2834" s="22"/>
      <c r="AI2834" s="22"/>
      <c r="AJ2834" s="6"/>
      <c r="AK2834" s="7"/>
    </row>
    <row r="2835" spans="1:37" s="3" customFormat="1" x14ac:dyDescent="0.25">
      <c r="A2835" s="10"/>
      <c r="P2835" s="10"/>
      <c r="AH2835" s="22"/>
      <c r="AI2835" s="22"/>
      <c r="AJ2835" s="6"/>
      <c r="AK2835" s="7"/>
    </row>
    <row r="2836" spans="1:37" s="3" customFormat="1" x14ac:dyDescent="0.25">
      <c r="A2836" s="10"/>
      <c r="P2836" s="10"/>
      <c r="AH2836" s="22"/>
      <c r="AI2836" s="22"/>
      <c r="AJ2836" s="6"/>
      <c r="AK2836" s="7"/>
    </row>
    <row r="2837" spans="1:37" s="3" customFormat="1" x14ac:dyDescent="0.25">
      <c r="A2837" s="10"/>
      <c r="P2837" s="10"/>
      <c r="AH2837" s="22"/>
      <c r="AI2837" s="22"/>
      <c r="AJ2837" s="6"/>
      <c r="AK2837" s="7"/>
    </row>
    <row r="2838" spans="1:37" s="3" customFormat="1" x14ac:dyDescent="0.25">
      <c r="A2838" s="10"/>
      <c r="P2838" s="10"/>
      <c r="AH2838" s="22"/>
      <c r="AI2838" s="22"/>
      <c r="AJ2838" s="6"/>
      <c r="AK2838" s="7"/>
    </row>
    <row r="2839" spans="1:37" s="3" customFormat="1" x14ac:dyDescent="0.25">
      <c r="A2839" s="10"/>
      <c r="P2839" s="10"/>
      <c r="AH2839" s="22"/>
      <c r="AI2839" s="22"/>
      <c r="AJ2839" s="6"/>
      <c r="AK2839" s="7"/>
    </row>
    <row r="2840" spans="1:37" s="3" customFormat="1" x14ac:dyDescent="0.25">
      <c r="A2840" s="10"/>
      <c r="P2840" s="10"/>
      <c r="AH2840" s="22"/>
      <c r="AI2840" s="22"/>
      <c r="AJ2840" s="6"/>
      <c r="AK2840" s="7"/>
    </row>
    <row r="2841" spans="1:37" s="3" customFormat="1" x14ac:dyDescent="0.25">
      <c r="A2841" s="10"/>
      <c r="P2841" s="10"/>
      <c r="AH2841" s="22"/>
      <c r="AI2841" s="22"/>
      <c r="AJ2841" s="6"/>
      <c r="AK2841" s="7"/>
    </row>
    <row r="2842" spans="1:37" s="3" customFormat="1" x14ac:dyDescent="0.25">
      <c r="A2842" s="10"/>
      <c r="P2842" s="10"/>
      <c r="AH2842" s="22"/>
      <c r="AI2842" s="22"/>
      <c r="AJ2842" s="6"/>
      <c r="AK2842" s="7"/>
    </row>
    <row r="2843" spans="1:37" s="3" customFormat="1" x14ac:dyDescent="0.25">
      <c r="A2843" s="10"/>
      <c r="P2843" s="10"/>
      <c r="AH2843" s="22"/>
      <c r="AI2843" s="22"/>
      <c r="AJ2843" s="6"/>
      <c r="AK2843" s="7"/>
    </row>
    <row r="2844" spans="1:37" s="3" customFormat="1" x14ac:dyDescent="0.25">
      <c r="A2844" s="10"/>
      <c r="P2844" s="10"/>
      <c r="AH2844" s="22"/>
      <c r="AI2844" s="22"/>
      <c r="AJ2844" s="6"/>
      <c r="AK2844" s="7"/>
    </row>
    <row r="2845" spans="1:37" s="3" customFormat="1" x14ac:dyDescent="0.25">
      <c r="A2845" s="10"/>
      <c r="P2845" s="10"/>
      <c r="AH2845" s="22"/>
      <c r="AI2845" s="22"/>
      <c r="AJ2845" s="6"/>
      <c r="AK2845" s="7"/>
    </row>
    <row r="2846" spans="1:37" s="3" customFormat="1" x14ac:dyDescent="0.25">
      <c r="A2846" s="10"/>
      <c r="P2846" s="10"/>
      <c r="AH2846" s="22"/>
      <c r="AI2846" s="22"/>
      <c r="AJ2846" s="6"/>
      <c r="AK2846" s="7"/>
    </row>
    <row r="2847" spans="1:37" s="3" customFormat="1" x14ac:dyDescent="0.25">
      <c r="A2847" s="10"/>
      <c r="P2847" s="10"/>
      <c r="AH2847" s="22"/>
      <c r="AI2847" s="22"/>
      <c r="AJ2847" s="6"/>
      <c r="AK2847" s="7"/>
    </row>
    <row r="2848" spans="1:37" s="3" customFormat="1" x14ac:dyDescent="0.25">
      <c r="A2848" s="10"/>
      <c r="P2848" s="10"/>
      <c r="AH2848" s="22"/>
      <c r="AI2848" s="22"/>
      <c r="AJ2848" s="6"/>
      <c r="AK2848" s="7"/>
    </row>
    <row r="2849" spans="1:37" s="3" customFormat="1" x14ac:dyDescent="0.25">
      <c r="A2849" s="10"/>
      <c r="P2849" s="10"/>
      <c r="AH2849" s="22"/>
      <c r="AI2849" s="22"/>
      <c r="AJ2849" s="6"/>
      <c r="AK2849" s="7"/>
    </row>
    <row r="2850" spans="1:37" s="3" customFormat="1" x14ac:dyDescent="0.25">
      <c r="A2850" s="10"/>
      <c r="P2850" s="10"/>
      <c r="AH2850" s="22"/>
      <c r="AI2850" s="22"/>
      <c r="AJ2850" s="6"/>
      <c r="AK2850" s="7"/>
    </row>
    <row r="2851" spans="1:37" s="3" customFormat="1" x14ac:dyDescent="0.25">
      <c r="A2851" s="10"/>
      <c r="P2851" s="10"/>
      <c r="AH2851" s="22"/>
      <c r="AI2851" s="22"/>
      <c r="AJ2851" s="6"/>
      <c r="AK2851" s="7"/>
    </row>
    <row r="2852" spans="1:37" s="3" customFormat="1" x14ac:dyDescent="0.25">
      <c r="A2852" s="10"/>
      <c r="P2852" s="10"/>
      <c r="AH2852" s="22"/>
      <c r="AI2852" s="22"/>
      <c r="AJ2852" s="6"/>
      <c r="AK2852" s="7"/>
    </row>
    <row r="2853" spans="1:37" s="3" customFormat="1" x14ac:dyDescent="0.25">
      <c r="A2853" s="10"/>
      <c r="P2853" s="10"/>
      <c r="AH2853" s="22"/>
      <c r="AI2853" s="22"/>
      <c r="AJ2853" s="6"/>
      <c r="AK2853" s="7"/>
    </row>
    <row r="2854" spans="1:37" s="3" customFormat="1" x14ac:dyDescent="0.25">
      <c r="A2854" s="10"/>
      <c r="P2854" s="10"/>
      <c r="AH2854" s="22"/>
      <c r="AI2854" s="22"/>
      <c r="AJ2854" s="6"/>
      <c r="AK2854" s="7"/>
    </row>
    <row r="2855" spans="1:37" s="3" customFormat="1" x14ac:dyDescent="0.25">
      <c r="A2855" s="10"/>
      <c r="P2855" s="10"/>
      <c r="AH2855" s="22"/>
      <c r="AI2855" s="22"/>
      <c r="AJ2855" s="6"/>
      <c r="AK2855" s="7"/>
    </row>
    <row r="2856" spans="1:37" s="3" customFormat="1" x14ac:dyDescent="0.25">
      <c r="A2856" s="10"/>
      <c r="P2856" s="10"/>
      <c r="AH2856" s="22"/>
      <c r="AI2856" s="22"/>
      <c r="AJ2856" s="6"/>
      <c r="AK2856" s="7"/>
    </row>
    <row r="2857" spans="1:37" s="3" customFormat="1" x14ac:dyDescent="0.25">
      <c r="A2857" s="10"/>
      <c r="P2857" s="10"/>
      <c r="AH2857" s="22"/>
      <c r="AI2857" s="22"/>
      <c r="AJ2857" s="6"/>
      <c r="AK2857" s="7"/>
    </row>
    <row r="2858" spans="1:37" s="3" customFormat="1" x14ac:dyDescent="0.25">
      <c r="A2858" s="10"/>
      <c r="P2858" s="10"/>
      <c r="AH2858" s="22"/>
      <c r="AI2858" s="22"/>
      <c r="AJ2858" s="6"/>
      <c r="AK2858" s="7"/>
    </row>
    <row r="2859" spans="1:37" s="3" customFormat="1" x14ac:dyDescent="0.25">
      <c r="A2859" s="10"/>
      <c r="P2859" s="10"/>
      <c r="AH2859" s="22"/>
      <c r="AI2859" s="22"/>
      <c r="AJ2859" s="6"/>
      <c r="AK2859" s="7"/>
    </row>
    <row r="2860" spans="1:37" s="3" customFormat="1" x14ac:dyDescent="0.25">
      <c r="A2860" s="10"/>
      <c r="P2860" s="10"/>
      <c r="AH2860" s="22"/>
      <c r="AI2860" s="22"/>
      <c r="AJ2860" s="6"/>
      <c r="AK2860" s="7"/>
    </row>
    <row r="2861" spans="1:37" s="3" customFormat="1" x14ac:dyDescent="0.25">
      <c r="A2861" s="10"/>
      <c r="P2861" s="10"/>
      <c r="AH2861" s="22"/>
      <c r="AI2861" s="22"/>
      <c r="AJ2861" s="6"/>
      <c r="AK2861" s="7"/>
    </row>
    <row r="2862" spans="1:37" s="3" customFormat="1" x14ac:dyDescent="0.25">
      <c r="A2862" s="10"/>
      <c r="P2862" s="10"/>
      <c r="AH2862" s="22"/>
      <c r="AI2862" s="22"/>
      <c r="AJ2862" s="6"/>
      <c r="AK2862" s="7"/>
    </row>
    <row r="2863" spans="1:37" s="3" customFormat="1" x14ac:dyDescent="0.25">
      <c r="A2863" s="10"/>
      <c r="P2863" s="10"/>
      <c r="AH2863" s="22"/>
      <c r="AI2863" s="22"/>
      <c r="AJ2863" s="6"/>
      <c r="AK2863" s="7"/>
    </row>
    <row r="2864" spans="1:37" s="3" customFormat="1" x14ac:dyDescent="0.25">
      <c r="A2864" s="10"/>
      <c r="P2864" s="10"/>
      <c r="AH2864" s="22"/>
      <c r="AI2864" s="22"/>
      <c r="AJ2864" s="6"/>
      <c r="AK2864" s="7"/>
    </row>
    <row r="2865" spans="1:37" s="3" customFormat="1" x14ac:dyDescent="0.25">
      <c r="A2865" s="10"/>
      <c r="P2865" s="10"/>
      <c r="AH2865" s="22"/>
      <c r="AI2865" s="22"/>
      <c r="AJ2865" s="6"/>
      <c r="AK2865" s="7"/>
    </row>
    <row r="2866" spans="1:37" s="3" customFormat="1" x14ac:dyDescent="0.25">
      <c r="A2866" s="10"/>
      <c r="P2866" s="10"/>
      <c r="AH2866" s="22"/>
      <c r="AI2866" s="22"/>
      <c r="AJ2866" s="6"/>
      <c r="AK2866" s="7"/>
    </row>
    <row r="2867" spans="1:37" s="3" customFormat="1" x14ac:dyDescent="0.25">
      <c r="A2867" s="10"/>
      <c r="P2867" s="10"/>
      <c r="AH2867" s="22"/>
      <c r="AI2867" s="22"/>
      <c r="AJ2867" s="6"/>
      <c r="AK2867" s="7"/>
    </row>
    <row r="2868" spans="1:37" s="3" customFormat="1" x14ac:dyDescent="0.25">
      <c r="A2868" s="10"/>
      <c r="P2868" s="10"/>
      <c r="AH2868" s="22"/>
      <c r="AI2868" s="22"/>
      <c r="AJ2868" s="6"/>
      <c r="AK2868" s="7"/>
    </row>
    <row r="2869" spans="1:37" s="3" customFormat="1" x14ac:dyDescent="0.25">
      <c r="A2869" s="10"/>
      <c r="P2869" s="10"/>
      <c r="AH2869" s="22"/>
      <c r="AI2869" s="22"/>
      <c r="AJ2869" s="6"/>
      <c r="AK2869" s="7"/>
    </row>
    <row r="2870" spans="1:37" s="3" customFormat="1" x14ac:dyDescent="0.25">
      <c r="A2870" s="10"/>
      <c r="P2870" s="10"/>
      <c r="AH2870" s="22"/>
      <c r="AI2870" s="22"/>
      <c r="AJ2870" s="6"/>
      <c r="AK2870" s="7"/>
    </row>
    <row r="2871" spans="1:37" s="3" customFormat="1" x14ac:dyDescent="0.25">
      <c r="A2871" s="10"/>
      <c r="P2871" s="10"/>
      <c r="AH2871" s="22"/>
      <c r="AI2871" s="22"/>
      <c r="AJ2871" s="6"/>
      <c r="AK2871" s="7"/>
    </row>
    <row r="2872" spans="1:37" s="3" customFormat="1" x14ac:dyDescent="0.25">
      <c r="A2872" s="10"/>
      <c r="P2872" s="10"/>
      <c r="AH2872" s="22"/>
      <c r="AI2872" s="22"/>
      <c r="AJ2872" s="6"/>
      <c r="AK2872" s="7"/>
    </row>
    <row r="2873" spans="1:37" s="3" customFormat="1" x14ac:dyDescent="0.25">
      <c r="A2873" s="10"/>
      <c r="P2873" s="10"/>
      <c r="AH2873" s="22"/>
      <c r="AI2873" s="22"/>
      <c r="AJ2873" s="6"/>
      <c r="AK2873" s="7"/>
    </row>
    <row r="2874" spans="1:37" s="3" customFormat="1" x14ac:dyDescent="0.25">
      <c r="A2874" s="10"/>
      <c r="P2874" s="10"/>
      <c r="AH2874" s="22"/>
      <c r="AI2874" s="22"/>
      <c r="AJ2874" s="6"/>
      <c r="AK2874" s="7"/>
    </row>
    <row r="2875" spans="1:37" s="3" customFormat="1" x14ac:dyDescent="0.25">
      <c r="A2875" s="10"/>
      <c r="P2875" s="10"/>
      <c r="AH2875" s="22"/>
      <c r="AI2875" s="22"/>
      <c r="AJ2875" s="6"/>
      <c r="AK2875" s="7"/>
    </row>
    <row r="2876" spans="1:37" s="3" customFormat="1" x14ac:dyDescent="0.25">
      <c r="A2876" s="10"/>
      <c r="P2876" s="10"/>
      <c r="AH2876" s="22"/>
      <c r="AI2876" s="22"/>
      <c r="AJ2876" s="6"/>
      <c r="AK2876" s="7"/>
    </row>
    <row r="2877" spans="1:37" s="3" customFormat="1" x14ac:dyDescent="0.25">
      <c r="A2877" s="10"/>
      <c r="P2877" s="10"/>
      <c r="AH2877" s="22"/>
      <c r="AI2877" s="22"/>
      <c r="AJ2877" s="6"/>
      <c r="AK2877" s="7"/>
    </row>
    <row r="2878" spans="1:37" s="3" customFormat="1" x14ac:dyDescent="0.25">
      <c r="A2878" s="10"/>
      <c r="P2878" s="10"/>
      <c r="AH2878" s="22"/>
      <c r="AI2878" s="22"/>
      <c r="AJ2878" s="6"/>
      <c r="AK2878" s="7"/>
    </row>
    <row r="2879" spans="1:37" s="3" customFormat="1" x14ac:dyDescent="0.25">
      <c r="A2879" s="10"/>
      <c r="P2879" s="10"/>
      <c r="AH2879" s="22"/>
      <c r="AI2879" s="22"/>
      <c r="AJ2879" s="6"/>
      <c r="AK2879" s="7"/>
    </row>
    <row r="2880" spans="1:37" s="3" customFormat="1" x14ac:dyDescent="0.25">
      <c r="A2880" s="10"/>
      <c r="P2880" s="10"/>
      <c r="AH2880" s="22"/>
      <c r="AI2880" s="22"/>
      <c r="AJ2880" s="6"/>
      <c r="AK2880" s="7"/>
    </row>
    <row r="2881" spans="1:37" s="3" customFormat="1" x14ac:dyDescent="0.25">
      <c r="A2881" s="10"/>
      <c r="P2881" s="10"/>
      <c r="AH2881" s="22"/>
      <c r="AI2881" s="22"/>
      <c r="AJ2881" s="6"/>
      <c r="AK2881" s="7"/>
    </row>
    <row r="2882" spans="1:37" s="3" customFormat="1" x14ac:dyDescent="0.25">
      <c r="A2882" s="10"/>
      <c r="P2882" s="10"/>
      <c r="AH2882" s="22"/>
      <c r="AI2882" s="22"/>
      <c r="AJ2882" s="6"/>
      <c r="AK2882" s="7"/>
    </row>
    <row r="2883" spans="1:37" s="3" customFormat="1" x14ac:dyDescent="0.25">
      <c r="A2883" s="10"/>
      <c r="P2883" s="10"/>
      <c r="AH2883" s="22"/>
      <c r="AI2883" s="22"/>
      <c r="AJ2883" s="6"/>
      <c r="AK2883" s="7"/>
    </row>
    <row r="2884" spans="1:37" s="3" customFormat="1" x14ac:dyDescent="0.25">
      <c r="A2884" s="10"/>
      <c r="P2884" s="10"/>
      <c r="AH2884" s="22"/>
      <c r="AI2884" s="22"/>
      <c r="AJ2884" s="6"/>
      <c r="AK2884" s="7"/>
    </row>
    <row r="2885" spans="1:37" s="3" customFormat="1" x14ac:dyDescent="0.25">
      <c r="A2885" s="10"/>
      <c r="P2885" s="10"/>
      <c r="AH2885" s="22"/>
      <c r="AI2885" s="22"/>
      <c r="AJ2885" s="6"/>
      <c r="AK2885" s="7"/>
    </row>
    <row r="2886" spans="1:37" s="3" customFormat="1" x14ac:dyDescent="0.25">
      <c r="A2886" s="10"/>
      <c r="P2886" s="10"/>
      <c r="AH2886" s="22"/>
      <c r="AI2886" s="22"/>
      <c r="AJ2886" s="6"/>
      <c r="AK2886" s="7"/>
    </row>
    <row r="2887" spans="1:37" s="3" customFormat="1" x14ac:dyDescent="0.25">
      <c r="A2887" s="10"/>
      <c r="P2887" s="10"/>
      <c r="AH2887" s="22"/>
      <c r="AI2887" s="22"/>
      <c r="AJ2887" s="6"/>
      <c r="AK2887" s="7"/>
    </row>
    <row r="2888" spans="1:37" s="3" customFormat="1" x14ac:dyDescent="0.25">
      <c r="A2888" s="10"/>
      <c r="P2888" s="10"/>
      <c r="AH2888" s="22"/>
      <c r="AI2888" s="22"/>
      <c r="AJ2888" s="6"/>
      <c r="AK2888" s="7"/>
    </row>
    <row r="2889" spans="1:37" s="3" customFormat="1" x14ac:dyDescent="0.25">
      <c r="A2889" s="10"/>
      <c r="P2889" s="10"/>
      <c r="AH2889" s="22"/>
      <c r="AI2889" s="22"/>
      <c r="AJ2889" s="6"/>
      <c r="AK2889" s="7"/>
    </row>
    <row r="2890" spans="1:37" s="3" customFormat="1" x14ac:dyDescent="0.25">
      <c r="A2890" s="10"/>
      <c r="P2890" s="10"/>
      <c r="AH2890" s="22"/>
      <c r="AI2890" s="22"/>
      <c r="AJ2890" s="6"/>
      <c r="AK2890" s="7"/>
    </row>
    <row r="2891" spans="1:37" s="3" customFormat="1" x14ac:dyDescent="0.25">
      <c r="A2891" s="10"/>
      <c r="P2891" s="10"/>
      <c r="AH2891" s="22"/>
      <c r="AI2891" s="22"/>
      <c r="AJ2891" s="6"/>
      <c r="AK2891" s="7"/>
    </row>
    <row r="2892" spans="1:37" s="3" customFormat="1" x14ac:dyDescent="0.25">
      <c r="A2892" s="10"/>
      <c r="P2892" s="10"/>
      <c r="AH2892" s="22"/>
      <c r="AI2892" s="22"/>
      <c r="AJ2892" s="6"/>
      <c r="AK2892" s="7"/>
    </row>
    <row r="2893" spans="1:37" s="3" customFormat="1" x14ac:dyDescent="0.25">
      <c r="A2893" s="10"/>
      <c r="P2893" s="10"/>
      <c r="AH2893" s="22"/>
      <c r="AI2893" s="22"/>
      <c r="AJ2893" s="6"/>
      <c r="AK2893" s="7"/>
    </row>
    <row r="2894" spans="1:37" s="3" customFormat="1" x14ac:dyDescent="0.25">
      <c r="A2894" s="10"/>
      <c r="P2894" s="10"/>
      <c r="AH2894" s="22"/>
      <c r="AI2894" s="22"/>
      <c r="AJ2894" s="6"/>
      <c r="AK2894" s="7"/>
    </row>
    <row r="2895" spans="1:37" s="3" customFormat="1" x14ac:dyDescent="0.25">
      <c r="A2895" s="10"/>
      <c r="P2895" s="10"/>
      <c r="AH2895" s="22"/>
      <c r="AI2895" s="22"/>
      <c r="AJ2895" s="6"/>
      <c r="AK2895" s="7"/>
    </row>
    <row r="2896" spans="1:37" s="3" customFormat="1" x14ac:dyDescent="0.25">
      <c r="A2896" s="10"/>
      <c r="P2896" s="10"/>
      <c r="AH2896" s="22"/>
      <c r="AI2896" s="22"/>
      <c r="AJ2896" s="6"/>
      <c r="AK2896" s="7"/>
    </row>
    <row r="2897" spans="1:37" s="3" customFormat="1" x14ac:dyDescent="0.25">
      <c r="A2897" s="10"/>
      <c r="P2897" s="10"/>
      <c r="AH2897" s="22"/>
      <c r="AI2897" s="22"/>
      <c r="AJ2897" s="6"/>
      <c r="AK2897" s="7"/>
    </row>
    <row r="2898" spans="1:37" s="3" customFormat="1" x14ac:dyDescent="0.25">
      <c r="A2898" s="10"/>
      <c r="P2898" s="10"/>
      <c r="AH2898" s="22"/>
      <c r="AI2898" s="22"/>
      <c r="AJ2898" s="6"/>
      <c r="AK2898" s="7"/>
    </row>
    <row r="2899" spans="1:37" s="3" customFormat="1" x14ac:dyDescent="0.25">
      <c r="A2899" s="10"/>
      <c r="P2899" s="10"/>
      <c r="AH2899" s="22"/>
      <c r="AI2899" s="22"/>
      <c r="AJ2899" s="6"/>
      <c r="AK2899" s="7"/>
    </row>
    <row r="2900" spans="1:37" s="3" customFormat="1" x14ac:dyDescent="0.25">
      <c r="A2900" s="10"/>
      <c r="P2900" s="10"/>
      <c r="AH2900" s="22"/>
      <c r="AI2900" s="22"/>
      <c r="AJ2900" s="6"/>
      <c r="AK2900" s="7"/>
    </row>
    <row r="2901" spans="1:37" s="3" customFormat="1" x14ac:dyDescent="0.25">
      <c r="A2901" s="10"/>
      <c r="P2901" s="10"/>
      <c r="AH2901" s="22"/>
      <c r="AI2901" s="22"/>
      <c r="AJ2901" s="6"/>
      <c r="AK2901" s="7"/>
    </row>
    <row r="2902" spans="1:37" s="3" customFormat="1" x14ac:dyDescent="0.25">
      <c r="A2902" s="10"/>
      <c r="P2902" s="10"/>
      <c r="AH2902" s="22"/>
      <c r="AI2902" s="22"/>
      <c r="AJ2902" s="6"/>
      <c r="AK2902" s="7"/>
    </row>
    <row r="2903" spans="1:37" s="3" customFormat="1" x14ac:dyDescent="0.25">
      <c r="A2903" s="10"/>
      <c r="P2903" s="10"/>
      <c r="AH2903" s="22"/>
      <c r="AI2903" s="22"/>
      <c r="AJ2903" s="6"/>
      <c r="AK2903" s="7"/>
    </row>
    <row r="2904" spans="1:37" s="3" customFormat="1" x14ac:dyDescent="0.25">
      <c r="A2904" s="10"/>
      <c r="P2904" s="10"/>
      <c r="AH2904" s="22"/>
      <c r="AI2904" s="22"/>
      <c r="AJ2904" s="6"/>
      <c r="AK2904" s="7"/>
    </row>
    <row r="2905" spans="1:37" s="3" customFormat="1" x14ac:dyDescent="0.25">
      <c r="A2905" s="10"/>
      <c r="P2905" s="10"/>
      <c r="AH2905" s="22"/>
      <c r="AI2905" s="22"/>
      <c r="AJ2905" s="6"/>
      <c r="AK2905" s="7"/>
    </row>
    <row r="2906" spans="1:37" s="3" customFormat="1" x14ac:dyDescent="0.25">
      <c r="A2906" s="10"/>
      <c r="P2906" s="10"/>
      <c r="AH2906" s="22"/>
      <c r="AI2906" s="22"/>
      <c r="AJ2906" s="6"/>
      <c r="AK2906" s="7"/>
    </row>
    <row r="2907" spans="1:37" s="3" customFormat="1" x14ac:dyDescent="0.25">
      <c r="A2907" s="10"/>
      <c r="P2907" s="10"/>
      <c r="AH2907" s="22"/>
      <c r="AI2907" s="22"/>
      <c r="AJ2907" s="6"/>
      <c r="AK2907" s="7"/>
    </row>
    <row r="2908" spans="1:37" s="3" customFormat="1" x14ac:dyDescent="0.25">
      <c r="A2908" s="10"/>
      <c r="P2908" s="10"/>
      <c r="AH2908" s="22"/>
      <c r="AI2908" s="22"/>
      <c r="AJ2908" s="6"/>
      <c r="AK2908" s="7"/>
    </row>
    <row r="2909" spans="1:37" s="3" customFormat="1" x14ac:dyDescent="0.25">
      <c r="A2909" s="10"/>
      <c r="P2909" s="10"/>
      <c r="AH2909" s="22"/>
      <c r="AI2909" s="22"/>
      <c r="AJ2909" s="6"/>
      <c r="AK2909" s="7"/>
    </row>
    <row r="2910" spans="1:37" s="3" customFormat="1" x14ac:dyDescent="0.25">
      <c r="A2910" s="10"/>
      <c r="P2910" s="10"/>
      <c r="AH2910" s="22"/>
      <c r="AI2910" s="22"/>
      <c r="AJ2910" s="6"/>
      <c r="AK2910" s="7"/>
    </row>
    <row r="2911" spans="1:37" s="3" customFormat="1" x14ac:dyDescent="0.25">
      <c r="A2911" s="10"/>
      <c r="P2911" s="10"/>
      <c r="AH2911" s="22"/>
      <c r="AI2911" s="22"/>
      <c r="AJ2911" s="6"/>
      <c r="AK2911" s="7"/>
    </row>
    <row r="2912" spans="1:37" s="3" customFormat="1" x14ac:dyDescent="0.25">
      <c r="A2912" s="10"/>
      <c r="P2912" s="10"/>
      <c r="AH2912" s="22"/>
      <c r="AI2912" s="22"/>
      <c r="AJ2912" s="6"/>
      <c r="AK2912" s="7"/>
    </row>
    <row r="2913" spans="1:37" s="3" customFormat="1" x14ac:dyDescent="0.25">
      <c r="A2913" s="10"/>
      <c r="P2913" s="10"/>
      <c r="AH2913" s="22"/>
      <c r="AI2913" s="22"/>
      <c r="AJ2913" s="6"/>
      <c r="AK2913" s="7"/>
    </row>
    <row r="2914" spans="1:37" s="3" customFormat="1" x14ac:dyDescent="0.25">
      <c r="A2914" s="10"/>
      <c r="P2914" s="10"/>
      <c r="AH2914" s="22"/>
      <c r="AI2914" s="22"/>
      <c r="AJ2914" s="6"/>
      <c r="AK2914" s="7"/>
    </row>
    <row r="2915" spans="1:37" s="3" customFormat="1" x14ac:dyDescent="0.25">
      <c r="A2915" s="10"/>
      <c r="P2915" s="10"/>
      <c r="AH2915" s="22"/>
      <c r="AI2915" s="22"/>
      <c r="AJ2915" s="6"/>
      <c r="AK2915" s="7"/>
    </row>
    <row r="2916" spans="1:37" s="3" customFormat="1" x14ac:dyDescent="0.25">
      <c r="A2916" s="10"/>
      <c r="P2916" s="10"/>
      <c r="AH2916" s="22"/>
      <c r="AI2916" s="22"/>
      <c r="AJ2916" s="6"/>
      <c r="AK2916" s="7"/>
    </row>
    <row r="2917" spans="1:37" s="3" customFormat="1" x14ac:dyDescent="0.25">
      <c r="A2917" s="10"/>
      <c r="P2917" s="10"/>
      <c r="AH2917" s="22"/>
      <c r="AI2917" s="22"/>
      <c r="AJ2917" s="6"/>
      <c r="AK2917" s="7"/>
    </row>
    <row r="2918" spans="1:37" s="3" customFormat="1" x14ac:dyDescent="0.25">
      <c r="A2918" s="10"/>
      <c r="P2918" s="10"/>
      <c r="AH2918" s="22"/>
      <c r="AI2918" s="22"/>
      <c r="AJ2918" s="6"/>
      <c r="AK2918" s="7"/>
    </row>
    <row r="2919" spans="1:37" s="3" customFormat="1" x14ac:dyDescent="0.25">
      <c r="A2919" s="10"/>
      <c r="P2919" s="10"/>
      <c r="AH2919" s="22"/>
      <c r="AI2919" s="22"/>
      <c r="AJ2919" s="6"/>
      <c r="AK2919" s="7"/>
    </row>
    <row r="2920" spans="1:37" s="3" customFormat="1" x14ac:dyDescent="0.25">
      <c r="A2920" s="10"/>
      <c r="P2920" s="10"/>
      <c r="AH2920" s="22"/>
      <c r="AI2920" s="22"/>
      <c r="AJ2920" s="6"/>
      <c r="AK2920" s="7"/>
    </row>
    <row r="2921" spans="1:37" s="3" customFormat="1" x14ac:dyDescent="0.25">
      <c r="A2921" s="10"/>
      <c r="P2921" s="10"/>
      <c r="AH2921" s="22"/>
      <c r="AI2921" s="22"/>
      <c r="AJ2921" s="6"/>
      <c r="AK2921" s="7"/>
    </row>
    <row r="2922" spans="1:37" s="3" customFormat="1" x14ac:dyDescent="0.25">
      <c r="A2922" s="10"/>
      <c r="P2922" s="10"/>
      <c r="AH2922" s="22"/>
      <c r="AI2922" s="22"/>
      <c r="AJ2922" s="6"/>
      <c r="AK2922" s="7"/>
    </row>
    <row r="2923" spans="1:37" s="3" customFormat="1" x14ac:dyDescent="0.25">
      <c r="A2923" s="10"/>
      <c r="P2923" s="10"/>
      <c r="AH2923" s="22"/>
      <c r="AI2923" s="22"/>
      <c r="AJ2923" s="6"/>
      <c r="AK2923" s="7"/>
    </row>
    <row r="2924" spans="1:37" s="3" customFormat="1" x14ac:dyDescent="0.25">
      <c r="A2924" s="10"/>
      <c r="P2924" s="10"/>
      <c r="AH2924" s="22"/>
      <c r="AI2924" s="22"/>
      <c r="AJ2924" s="6"/>
      <c r="AK2924" s="7"/>
    </row>
    <row r="2925" spans="1:37" s="3" customFormat="1" x14ac:dyDescent="0.25">
      <c r="A2925" s="10"/>
      <c r="P2925" s="10"/>
      <c r="AH2925" s="22"/>
      <c r="AI2925" s="22"/>
      <c r="AJ2925" s="6"/>
      <c r="AK2925" s="7"/>
    </row>
    <row r="2926" spans="1:37" s="3" customFormat="1" x14ac:dyDescent="0.25">
      <c r="A2926" s="10"/>
      <c r="P2926" s="10"/>
      <c r="AH2926" s="22"/>
      <c r="AI2926" s="22"/>
      <c r="AJ2926" s="6"/>
      <c r="AK2926" s="7"/>
    </row>
    <row r="2927" spans="1:37" s="3" customFormat="1" x14ac:dyDescent="0.25">
      <c r="A2927" s="10"/>
      <c r="P2927" s="10"/>
      <c r="AH2927" s="22"/>
      <c r="AI2927" s="22"/>
      <c r="AJ2927" s="6"/>
      <c r="AK2927" s="7"/>
    </row>
    <row r="2928" spans="1:37" s="3" customFormat="1" x14ac:dyDescent="0.25">
      <c r="A2928" s="10"/>
      <c r="P2928" s="10"/>
      <c r="AH2928" s="22"/>
      <c r="AI2928" s="22"/>
      <c r="AJ2928" s="6"/>
      <c r="AK2928" s="7"/>
    </row>
    <row r="2929" spans="1:37" s="3" customFormat="1" x14ac:dyDescent="0.25">
      <c r="A2929" s="10"/>
      <c r="P2929" s="10"/>
      <c r="AH2929" s="22"/>
      <c r="AI2929" s="22"/>
      <c r="AJ2929" s="6"/>
      <c r="AK2929" s="7"/>
    </row>
    <row r="2930" spans="1:37" s="3" customFormat="1" x14ac:dyDescent="0.25">
      <c r="A2930" s="10"/>
      <c r="P2930" s="10"/>
      <c r="AH2930" s="22"/>
      <c r="AI2930" s="22"/>
      <c r="AJ2930" s="6"/>
      <c r="AK2930" s="7"/>
    </row>
    <row r="2931" spans="1:37" s="3" customFormat="1" x14ac:dyDescent="0.25">
      <c r="A2931" s="10"/>
      <c r="P2931" s="10"/>
      <c r="AH2931" s="22"/>
      <c r="AI2931" s="22"/>
      <c r="AJ2931" s="6"/>
      <c r="AK2931" s="7"/>
    </row>
    <row r="2932" spans="1:37" s="3" customFormat="1" x14ac:dyDescent="0.25">
      <c r="A2932" s="10"/>
      <c r="P2932" s="10"/>
      <c r="AH2932" s="22"/>
      <c r="AI2932" s="22"/>
      <c r="AJ2932" s="6"/>
      <c r="AK2932" s="7"/>
    </row>
    <row r="2933" spans="1:37" s="3" customFormat="1" x14ac:dyDescent="0.25">
      <c r="A2933" s="10"/>
      <c r="P2933" s="10"/>
      <c r="AH2933" s="22"/>
      <c r="AI2933" s="22"/>
      <c r="AJ2933" s="6"/>
      <c r="AK2933" s="7"/>
    </row>
    <row r="2934" spans="1:37" s="3" customFormat="1" x14ac:dyDescent="0.25">
      <c r="A2934" s="10"/>
      <c r="P2934" s="10"/>
      <c r="AH2934" s="22"/>
      <c r="AI2934" s="22"/>
      <c r="AJ2934" s="6"/>
      <c r="AK2934" s="7"/>
    </row>
    <row r="2935" spans="1:37" s="3" customFormat="1" x14ac:dyDescent="0.25">
      <c r="A2935" s="10"/>
      <c r="P2935" s="10"/>
      <c r="AH2935" s="22"/>
      <c r="AI2935" s="22"/>
      <c r="AJ2935" s="6"/>
      <c r="AK2935" s="7"/>
    </row>
    <row r="2936" spans="1:37" s="3" customFormat="1" x14ac:dyDescent="0.25">
      <c r="A2936" s="10"/>
      <c r="P2936" s="10"/>
      <c r="AH2936" s="22"/>
      <c r="AI2936" s="22"/>
      <c r="AJ2936" s="6"/>
      <c r="AK2936" s="7"/>
    </row>
    <row r="2937" spans="1:37" s="3" customFormat="1" x14ac:dyDescent="0.25">
      <c r="A2937" s="10"/>
      <c r="P2937" s="10"/>
      <c r="AH2937" s="22"/>
      <c r="AI2937" s="22"/>
      <c r="AJ2937" s="6"/>
      <c r="AK2937" s="7"/>
    </row>
    <row r="2938" spans="1:37" s="3" customFormat="1" x14ac:dyDescent="0.25">
      <c r="A2938" s="10"/>
      <c r="P2938" s="10"/>
      <c r="AH2938" s="22"/>
      <c r="AI2938" s="22"/>
      <c r="AJ2938" s="6"/>
      <c r="AK2938" s="7"/>
    </row>
    <row r="2939" spans="1:37" s="3" customFormat="1" x14ac:dyDescent="0.25">
      <c r="A2939" s="10"/>
      <c r="P2939" s="10"/>
      <c r="AH2939" s="22"/>
      <c r="AI2939" s="22"/>
      <c r="AJ2939" s="6"/>
      <c r="AK2939" s="7"/>
    </row>
    <row r="2940" spans="1:37" s="3" customFormat="1" x14ac:dyDescent="0.25">
      <c r="A2940" s="10"/>
      <c r="P2940" s="10"/>
      <c r="AH2940" s="22"/>
      <c r="AI2940" s="22"/>
      <c r="AJ2940" s="6"/>
      <c r="AK2940" s="7"/>
    </row>
    <row r="2941" spans="1:37" s="3" customFormat="1" x14ac:dyDescent="0.25">
      <c r="A2941" s="10"/>
      <c r="P2941" s="10"/>
      <c r="AH2941" s="22"/>
      <c r="AI2941" s="22"/>
      <c r="AJ2941" s="6"/>
      <c r="AK2941" s="7"/>
    </row>
    <row r="2942" spans="1:37" s="3" customFormat="1" x14ac:dyDescent="0.25">
      <c r="A2942" s="10"/>
      <c r="P2942" s="10"/>
      <c r="AH2942" s="22"/>
      <c r="AI2942" s="22"/>
      <c r="AJ2942" s="6"/>
      <c r="AK2942" s="7"/>
    </row>
    <row r="2943" spans="1:37" s="3" customFormat="1" x14ac:dyDescent="0.25">
      <c r="A2943" s="10"/>
      <c r="P2943" s="10"/>
      <c r="AH2943" s="22"/>
      <c r="AI2943" s="22"/>
      <c r="AJ2943" s="6"/>
      <c r="AK2943" s="7"/>
    </row>
    <row r="2944" spans="1:37" s="3" customFormat="1" x14ac:dyDescent="0.25">
      <c r="A2944" s="10"/>
      <c r="P2944" s="10"/>
      <c r="AH2944" s="22"/>
      <c r="AI2944" s="22"/>
      <c r="AJ2944" s="6"/>
      <c r="AK2944" s="7"/>
    </row>
    <row r="2945" spans="1:37" s="3" customFormat="1" x14ac:dyDescent="0.25">
      <c r="A2945" s="10"/>
      <c r="P2945" s="10"/>
      <c r="AH2945" s="22"/>
      <c r="AI2945" s="22"/>
      <c r="AJ2945" s="6"/>
      <c r="AK2945" s="7"/>
    </row>
    <row r="2946" spans="1:37" s="3" customFormat="1" x14ac:dyDescent="0.25">
      <c r="A2946" s="10"/>
      <c r="P2946" s="10"/>
      <c r="AH2946" s="22"/>
      <c r="AI2946" s="22"/>
      <c r="AJ2946" s="6"/>
      <c r="AK2946" s="7"/>
    </row>
    <row r="2947" spans="1:37" s="3" customFormat="1" x14ac:dyDescent="0.25">
      <c r="A2947" s="10"/>
      <c r="P2947" s="10"/>
      <c r="AH2947" s="22"/>
      <c r="AI2947" s="22"/>
      <c r="AJ2947" s="6"/>
      <c r="AK2947" s="7"/>
    </row>
    <row r="2948" spans="1:37" s="3" customFormat="1" x14ac:dyDescent="0.25">
      <c r="A2948" s="10"/>
      <c r="P2948" s="10"/>
      <c r="AH2948" s="22"/>
      <c r="AI2948" s="22"/>
      <c r="AJ2948" s="6"/>
      <c r="AK2948" s="7"/>
    </row>
    <row r="2949" spans="1:37" s="3" customFormat="1" x14ac:dyDescent="0.25">
      <c r="A2949" s="10"/>
      <c r="P2949" s="10"/>
      <c r="AH2949" s="22"/>
      <c r="AI2949" s="22"/>
      <c r="AJ2949" s="6"/>
      <c r="AK2949" s="7"/>
    </row>
    <row r="2950" spans="1:37" s="3" customFormat="1" x14ac:dyDescent="0.25">
      <c r="A2950" s="10"/>
      <c r="P2950" s="10"/>
      <c r="AH2950" s="22"/>
      <c r="AI2950" s="22"/>
      <c r="AJ2950" s="6"/>
      <c r="AK2950" s="7"/>
    </row>
    <row r="2951" spans="1:37" s="3" customFormat="1" x14ac:dyDescent="0.25">
      <c r="A2951" s="10"/>
      <c r="P2951" s="10"/>
      <c r="AH2951" s="22"/>
      <c r="AI2951" s="22"/>
      <c r="AJ2951" s="6"/>
      <c r="AK2951" s="7"/>
    </row>
    <row r="2952" spans="1:37" s="3" customFormat="1" x14ac:dyDescent="0.25">
      <c r="A2952" s="10"/>
      <c r="P2952" s="10"/>
      <c r="AH2952" s="22"/>
      <c r="AI2952" s="22"/>
      <c r="AJ2952" s="6"/>
      <c r="AK2952" s="7"/>
    </row>
    <row r="2953" spans="1:37" s="3" customFormat="1" x14ac:dyDescent="0.25">
      <c r="A2953" s="10"/>
      <c r="P2953" s="10"/>
      <c r="AH2953" s="22"/>
      <c r="AI2953" s="22"/>
      <c r="AJ2953" s="6"/>
      <c r="AK2953" s="7"/>
    </row>
    <row r="2954" spans="1:37" s="3" customFormat="1" x14ac:dyDescent="0.25">
      <c r="A2954" s="10"/>
      <c r="P2954" s="10"/>
      <c r="AH2954" s="22"/>
      <c r="AI2954" s="22"/>
      <c r="AJ2954" s="6"/>
      <c r="AK2954" s="7"/>
    </row>
    <row r="2955" spans="1:37" s="3" customFormat="1" x14ac:dyDescent="0.25">
      <c r="A2955" s="10"/>
      <c r="P2955" s="10"/>
      <c r="AH2955" s="22"/>
      <c r="AI2955" s="22"/>
      <c r="AJ2955" s="6"/>
      <c r="AK2955" s="7"/>
    </row>
    <row r="2956" spans="1:37" s="3" customFormat="1" x14ac:dyDescent="0.25">
      <c r="A2956" s="10"/>
      <c r="P2956" s="10"/>
      <c r="AH2956" s="22"/>
      <c r="AI2956" s="22"/>
      <c r="AJ2956" s="6"/>
      <c r="AK2956" s="7"/>
    </row>
    <row r="2957" spans="1:37" s="3" customFormat="1" x14ac:dyDescent="0.25">
      <c r="A2957" s="10"/>
      <c r="P2957" s="10"/>
      <c r="AH2957" s="22"/>
      <c r="AI2957" s="22"/>
      <c r="AJ2957" s="6"/>
      <c r="AK2957" s="7"/>
    </row>
    <row r="2958" spans="1:37" s="3" customFormat="1" x14ac:dyDescent="0.25">
      <c r="A2958" s="10"/>
      <c r="P2958" s="10"/>
      <c r="AH2958" s="22"/>
      <c r="AI2958" s="22"/>
      <c r="AJ2958" s="6"/>
      <c r="AK2958" s="7"/>
    </row>
    <row r="2959" spans="1:37" s="3" customFormat="1" x14ac:dyDescent="0.25">
      <c r="A2959" s="10"/>
      <c r="P2959" s="10"/>
      <c r="AH2959" s="22"/>
      <c r="AI2959" s="22"/>
      <c r="AJ2959" s="6"/>
      <c r="AK2959" s="7"/>
    </row>
    <row r="2960" spans="1:37" s="3" customFormat="1" x14ac:dyDescent="0.25">
      <c r="A2960" s="10"/>
      <c r="P2960" s="10"/>
      <c r="AH2960" s="22"/>
      <c r="AI2960" s="22"/>
      <c r="AJ2960" s="6"/>
      <c r="AK2960" s="7"/>
    </row>
    <row r="2961" spans="1:37" s="3" customFormat="1" x14ac:dyDescent="0.25">
      <c r="A2961" s="10"/>
      <c r="P2961" s="10"/>
      <c r="AH2961" s="22"/>
      <c r="AI2961" s="22"/>
      <c r="AJ2961" s="6"/>
      <c r="AK2961" s="7"/>
    </row>
    <row r="2962" spans="1:37" s="3" customFormat="1" x14ac:dyDescent="0.25">
      <c r="A2962" s="10"/>
      <c r="P2962" s="10"/>
      <c r="AH2962" s="22"/>
      <c r="AI2962" s="22"/>
      <c r="AJ2962" s="6"/>
      <c r="AK2962" s="7"/>
    </row>
    <row r="2963" spans="1:37" s="3" customFormat="1" x14ac:dyDescent="0.25">
      <c r="A2963" s="10"/>
      <c r="P2963" s="10"/>
      <c r="AH2963" s="22"/>
      <c r="AI2963" s="22"/>
      <c r="AJ2963" s="6"/>
      <c r="AK2963" s="7"/>
    </row>
    <row r="2964" spans="1:37" s="3" customFormat="1" x14ac:dyDescent="0.25">
      <c r="A2964" s="10"/>
      <c r="P2964" s="10"/>
      <c r="AH2964" s="22"/>
      <c r="AI2964" s="22"/>
      <c r="AJ2964" s="6"/>
      <c r="AK2964" s="7"/>
    </row>
    <row r="2965" spans="1:37" s="3" customFormat="1" x14ac:dyDescent="0.25">
      <c r="A2965" s="10"/>
      <c r="P2965" s="10"/>
      <c r="AH2965" s="22"/>
      <c r="AI2965" s="22"/>
      <c r="AJ2965" s="6"/>
      <c r="AK2965" s="7"/>
    </row>
    <row r="2966" spans="1:37" s="3" customFormat="1" x14ac:dyDescent="0.25">
      <c r="A2966" s="10"/>
      <c r="P2966" s="10"/>
      <c r="AH2966" s="22"/>
      <c r="AI2966" s="22"/>
      <c r="AJ2966" s="6"/>
      <c r="AK2966" s="7"/>
    </row>
    <row r="2967" spans="1:37" s="3" customFormat="1" x14ac:dyDescent="0.25">
      <c r="A2967" s="10"/>
      <c r="P2967" s="10"/>
      <c r="AH2967" s="22"/>
      <c r="AI2967" s="22"/>
      <c r="AJ2967" s="6"/>
      <c r="AK2967" s="7"/>
    </row>
    <row r="2968" spans="1:37" s="3" customFormat="1" x14ac:dyDescent="0.25">
      <c r="A2968" s="10"/>
      <c r="P2968" s="10"/>
      <c r="AH2968" s="22"/>
      <c r="AI2968" s="22"/>
      <c r="AJ2968" s="6"/>
      <c r="AK2968" s="7"/>
    </row>
    <row r="2969" spans="1:37" s="3" customFormat="1" x14ac:dyDescent="0.25">
      <c r="A2969" s="10"/>
      <c r="P2969" s="10"/>
      <c r="AH2969" s="22"/>
      <c r="AI2969" s="22"/>
      <c r="AJ2969" s="6"/>
      <c r="AK2969" s="7"/>
    </row>
    <row r="2970" spans="1:37" s="3" customFormat="1" x14ac:dyDescent="0.25">
      <c r="A2970" s="10"/>
      <c r="P2970" s="10"/>
      <c r="AH2970" s="22"/>
      <c r="AI2970" s="22"/>
      <c r="AJ2970" s="6"/>
      <c r="AK2970" s="7"/>
    </row>
    <row r="2971" spans="1:37" s="3" customFormat="1" x14ac:dyDescent="0.25">
      <c r="A2971" s="10"/>
      <c r="P2971" s="10"/>
      <c r="AH2971" s="22"/>
      <c r="AI2971" s="22"/>
      <c r="AJ2971" s="6"/>
      <c r="AK2971" s="7"/>
    </row>
    <row r="2972" spans="1:37" s="3" customFormat="1" x14ac:dyDescent="0.25">
      <c r="A2972" s="10"/>
      <c r="P2972" s="10"/>
      <c r="AH2972" s="22"/>
      <c r="AI2972" s="22"/>
      <c r="AJ2972" s="6"/>
      <c r="AK2972" s="7"/>
    </row>
    <row r="2973" spans="1:37" s="3" customFormat="1" x14ac:dyDescent="0.25">
      <c r="A2973" s="10"/>
      <c r="P2973" s="10"/>
      <c r="AH2973" s="22"/>
      <c r="AI2973" s="22"/>
      <c r="AJ2973" s="6"/>
      <c r="AK2973" s="7"/>
    </row>
    <row r="2974" spans="1:37" s="3" customFormat="1" x14ac:dyDescent="0.25">
      <c r="A2974" s="10"/>
      <c r="P2974" s="10"/>
      <c r="AH2974" s="22"/>
      <c r="AI2974" s="22"/>
      <c r="AJ2974" s="6"/>
      <c r="AK2974" s="7"/>
    </row>
    <row r="2975" spans="1:37" s="3" customFormat="1" x14ac:dyDescent="0.25">
      <c r="A2975" s="10"/>
      <c r="P2975" s="10"/>
      <c r="AH2975" s="22"/>
      <c r="AI2975" s="22"/>
      <c r="AJ2975" s="6"/>
      <c r="AK2975" s="7"/>
    </row>
    <row r="2976" spans="1:37" s="3" customFormat="1" x14ac:dyDescent="0.25">
      <c r="A2976" s="10"/>
      <c r="P2976" s="10"/>
      <c r="AH2976" s="22"/>
      <c r="AI2976" s="22"/>
      <c r="AJ2976" s="6"/>
      <c r="AK2976" s="7"/>
    </row>
    <row r="2977" spans="1:37" s="3" customFormat="1" x14ac:dyDescent="0.25">
      <c r="A2977" s="10"/>
      <c r="P2977" s="10"/>
      <c r="AH2977" s="22"/>
      <c r="AI2977" s="22"/>
      <c r="AJ2977" s="6"/>
      <c r="AK2977" s="7"/>
    </row>
    <row r="2978" spans="1:37" s="3" customFormat="1" x14ac:dyDescent="0.25">
      <c r="A2978" s="10"/>
      <c r="P2978" s="10"/>
      <c r="AH2978" s="22"/>
      <c r="AI2978" s="22"/>
      <c r="AJ2978" s="6"/>
      <c r="AK2978" s="7"/>
    </row>
    <row r="2979" spans="1:37" s="3" customFormat="1" x14ac:dyDescent="0.25">
      <c r="A2979" s="10"/>
      <c r="P2979" s="10"/>
      <c r="AH2979" s="22"/>
      <c r="AI2979" s="22"/>
      <c r="AJ2979" s="6"/>
      <c r="AK2979" s="7"/>
    </row>
    <row r="2980" spans="1:37" s="3" customFormat="1" x14ac:dyDescent="0.25">
      <c r="A2980" s="10"/>
      <c r="P2980" s="10"/>
      <c r="AH2980" s="22"/>
      <c r="AI2980" s="22"/>
      <c r="AJ2980" s="6"/>
      <c r="AK2980" s="7"/>
    </row>
    <row r="2981" spans="1:37" s="3" customFormat="1" x14ac:dyDescent="0.25">
      <c r="A2981" s="10"/>
      <c r="P2981" s="10"/>
      <c r="AH2981" s="22"/>
      <c r="AI2981" s="22"/>
      <c r="AJ2981" s="6"/>
      <c r="AK2981" s="7"/>
    </row>
    <row r="2982" spans="1:37" s="3" customFormat="1" x14ac:dyDescent="0.25">
      <c r="A2982" s="10"/>
      <c r="P2982" s="10"/>
      <c r="AH2982" s="22"/>
      <c r="AI2982" s="22"/>
      <c r="AJ2982" s="6"/>
      <c r="AK2982" s="7"/>
    </row>
    <row r="2983" spans="1:37" s="3" customFormat="1" x14ac:dyDescent="0.25">
      <c r="A2983" s="10"/>
      <c r="P2983" s="10"/>
      <c r="AH2983" s="22"/>
      <c r="AI2983" s="22"/>
      <c r="AJ2983" s="6"/>
      <c r="AK2983" s="7"/>
    </row>
    <row r="2984" spans="1:37" s="3" customFormat="1" x14ac:dyDescent="0.25">
      <c r="A2984" s="10"/>
      <c r="P2984" s="10"/>
      <c r="AH2984" s="22"/>
      <c r="AI2984" s="22"/>
      <c r="AJ2984" s="6"/>
      <c r="AK2984" s="7"/>
    </row>
    <row r="2985" spans="1:37" s="3" customFormat="1" x14ac:dyDescent="0.25">
      <c r="A2985" s="10"/>
      <c r="P2985" s="10"/>
      <c r="AH2985" s="22"/>
      <c r="AI2985" s="22"/>
      <c r="AJ2985" s="6"/>
      <c r="AK2985" s="7"/>
    </row>
    <row r="2986" spans="1:37" s="3" customFormat="1" x14ac:dyDescent="0.25">
      <c r="A2986" s="10"/>
      <c r="P2986" s="10"/>
      <c r="AH2986" s="22"/>
      <c r="AI2986" s="22"/>
      <c r="AJ2986" s="6"/>
      <c r="AK2986" s="7"/>
    </row>
    <row r="2987" spans="1:37" s="3" customFormat="1" x14ac:dyDescent="0.25">
      <c r="A2987" s="10"/>
      <c r="P2987" s="10"/>
      <c r="AH2987" s="22"/>
      <c r="AI2987" s="22"/>
      <c r="AJ2987" s="6"/>
      <c r="AK2987" s="7"/>
    </row>
    <row r="2988" spans="1:37" s="3" customFormat="1" x14ac:dyDescent="0.25">
      <c r="A2988" s="10"/>
      <c r="P2988" s="10"/>
      <c r="AH2988" s="22"/>
      <c r="AI2988" s="22"/>
      <c r="AJ2988" s="6"/>
      <c r="AK2988" s="7"/>
    </row>
    <row r="2989" spans="1:37" s="3" customFormat="1" x14ac:dyDescent="0.25">
      <c r="A2989" s="10"/>
      <c r="P2989" s="10"/>
      <c r="AH2989" s="22"/>
      <c r="AI2989" s="22"/>
      <c r="AJ2989" s="6"/>
      <c r="AK2989" s="7"/>
    </row>
    <row r="2990" spans="1:37" s="3" customFormat="1" x14ac:dyDescent="0.25">
      <c r="A2990" s="10"/>
      <c r="P2990" s="10"/>
      <c r="AH2990" s="22"/>
      <c r="AI2990" s="22"/>
      <c r="AJ2990" s="6"/>
      <c r="AK2990" s="7"/>
    </row>
    <row r="2991" spans="1:37" s="3" customFormat="1" x14ac:dyDescent="0.25">
      <c r="A2991" s="10"/>
      <c r="P2991" s="10"/>
      <c r="AH2991" s="22"/>
      <c r="AI2991" s="22"/>
      <c r="AJ2991" s="6"/>
      <c r="AK2991" s="7"/>
    </row>
    <row r="2992" spans="1:37" s="3" customFormat="1" x14ac:dyDescent="0.25">
      <c r="A2992" s="10"/>
      <c r="P2992" s="10"/>
      <c r="AH2992" s="22"/>
      <c r="AI2992" s="22"/>
      <c r="AJ2992" s="6"/>
      <c r="AK2992" s="7"/>
    </row>
    <row r="2993" spans="1:37" s="3" customFormat="1" x14ac:dyDescent="0.25">
      <c r="A2993" s="10"/>
      <c r="P2993" s="10"/>
      <c r="AH2993" s="22"/>
      <c r="AI2993" s="22"/>
      <c r="AJ2993" s="6"/>
      <c r="AK2993" s="7"/>
    </row>
    <row r="2994" spans="1:37" s="3" customFormat="1" x14ac:dyDescent="0.25">
      <c r="A2994" s="10"/>
      <c r="P2994" s="10"/>
      <c r="AH2994" s="22"/>
      <c r="AI2994" s="22"/>
      <c r="AJ2994" s="6"/>
      <c r="AK2994" s="7"/>
    </row>
    <row r="2995" spans="1:37" s="3" customFormat="1" x14ac:dyDescent="0.25">
      <c r="A2995" s="10"/>
      <c r="P2995" s="10"/>
      <c r="AH2995" s="22"/>
      <c r="AI2995" s="22"/>
      <c r="AJ2995" s="6"/>
      <c r="AK2995" s="7"/>
    </row>
    <row r="2996" spans="1:37" s="3" customFormat="1" x14ac:dyDescent="0.25">
      <c r="A2996" s="10"/>
      <c r="P2996" s="10"/>
      <c r="AH2996" s="22"/>
      <c r="AI2996" s="22"/>
      <c r="AJ2996" s="6"/>
      <c r="AK2996" s="7"/>
    </row>
    <row r="2997" spans="1:37" s="3" customFormat="1" x14ac:dyDescent="0.25">
      <c r="A2997" s="10"/>
      <c r="P2997" s="10"/>
      <c r="AH2997" s="22"/>
      <c r="AI2997" s="22"/>
      <c r="AJ2997" s="6"/>
      <c r="AK2997" s="7"/>
    </row>
    <row r="2998" spans="1:37" s="3" customFormat="1" x14ac:dyDescent="0.25">
      <c r="A2998" s="10"/>
      <c r="P2998" s="10"/>
      <c r="AH2998" s="22"/>
      <c r="AI2998" s="22"/>
      <c r="AJ2998" s="6"/>
      <c r="AK2998" s="7"/>
    </row>
    <row r="2999" spans="1:37" s="3" customFormat="1" x14ac:dyDescent="0.25">
      <c r="A2999" s="10"/>
      <c r="P2999" s="10"/>
      <c r="AH2999" s="22"/>
      <c r="AI2999" s="22"/>
      <c r="AJ2999" s="6"/>
      <c r="AK2999" s="7"/>
    </row>
    <row r="3000" spans="1:37" s="3" customFormat="1" x14ac:dyDescent="0.25">
      <c r="A3000" s="10"/>
      <c r="P3000" s="10"/>
      <c r="AH3000" s="22"/>
      <c r="AI3000" s="22"/>
      <c r="AJ3000" s="6"/>
      <c r="AK3000" s="7"/>
    </row>
    <row r="3001" spans="1:37" s="3" customFormat="1" x14ac:dyDescent="0.25">
      <c r="A3001" s="10"/>
      <c r="P3001" s="10"/>
      <c r="AH3001" s="22"/>
      <c r="AI3001" s="22"/>
      <c r="AJ3001" s="6"/>
      <c r="AK3001" s="7"/>
    </row>
    <row r="3002" spans="1:37" s="3" customFormat="1" x14ac:dyDescent="0.25">
      <c r="A3002" s="10"/>
      <c r="P3002" s="10"/>
      <c r="AH3002" s="22"/>
      <c r="AI3002" s="22"/>
      <c r="AJ3002" s="6"/>
      <c r="AK3002" s="7"/>
    </row>
    <row r="3003" spans="1:37" s="3" customFormat="1" x14ac:dyDescent="0.25">
      <c r="A3003" s="10"/>
      <c r="P3003" s="10"/>
      <c r="AH3003" s="22"/>
      <c r="AI3003" s="22"/>
      <c r="AJ3003" s="6"/>
      <c r="AK3003" s="7"/>
    </row>
    <row r="3004" spans="1:37" s="3" customFormat="1" x14ac:dyDescent="0.25">
      <c r="A3004" s="10"/>
      <c r="P3004" s="10"/>
      <c r="AH3004" s="22"/>
      <c r="AI3004" s="22"/>
      <c r="AJ3004" s="6"/>
      <c r="AK3004" s="7"/>
    </row>
    <row r="3005" spans="1:37" s="3" customFormat="1" x14ac:dyDescent="0.25">
      <c r="A3005" s="10"/>
      <c r="P3005" s="10"/>
      <c r="AH3005" s="22"/>
      <c r="AI3005" s="22"/>
      <c r="AJ3005" s="6"/>
      <c r="AK3005" s="7"/>
    </row>
    <row r="3006" spans="1:37" s="3" customFormat="1" x14ac:dyDescent="0.25">
      <c r="A3006" s="10"/>
      <c r="P3006" s="10"/>
      <c r="AH3006" s="22"/>
      <c r="AI3006" s="22"/>
      <c r="AJ3006" s="6"/>
      <c r="AK3006" s="7"/>
    </row>
    <row r="3007" spans="1:37" s="3" customFormat="1" x14ac:dyDescent="0.25">
      <c r="A3007" s="10"/>
      <c r="P3007" s="10"/>
      <c r="AH3007" s="22"/>
      <c r="AI3007" s="22"/>
      <c r="AJ3007" s="6"/>
      <c r="AK3007" s="7"/>
    </row>
    <row r="3008" spans="1:37" s="3" customFormat="1" x14ac:dyDescent="0.25">
      <c r="A3008" s="10"/>
      <c r="P3008" s="10"/>
      <c r="AH3008" s="22"/>
      <c r="AI3008" s="22"/>
      <c r="AJ3008" s="6"/>
      <c r="AK3008" s="7"/>
    </row>
    <row r="3009" spans="1:37" s="3" customFormat="1" x14ac:dyDescent="0.25">
      <c r="A3009" s="10"/>
      <c r="P3009" s="10"/>
      <c r="AH3009" s="22"/>
      <c r="AI3009" s="22"/>
      <c r="AJ3009" s="6"/>
      <c r="AK3009" s="7"/>
    </row>
    <row r="3010" spans="1:37" s="3" customFormat="1" x14ac:dyDescent="0.25">
      <c r="A3010" s="10"/>
      <c r="P3010" s="10"/>
      <c r="AH3010" s="22"/>
      <c r="AI3010" s="22"/>
      <c r="AJ3010" s="6"/>
      <c r="AK3010" s="7"/>
    </row>
    <row r="3011" spans="1:37" s="3" customFormat="1" x14ac:dyDescent="0.25">
      <c r="A3011" s="10"/>
      <c r="P3011" s="10"/>
      <c r="AH3011" s="22"/>
      <c r="AI3011" s="22"/>
      <c r="AJ3011" s="6"/>
      <c r="AK3011" s="7"/>
    </row>
    <row r="3012" spans="1:37" s="3" customFormat="1" x14ac:dyDescent="0.25">
      <c r="A3012" s="10"/>
      <c r="P3012" s="10"/>
      <c r="AH3012" s="22"/>
      <c r="AI3012" s="22"/>
      <c r="AJ3012" s="6"/>
      <c r="AK3012" s="7"/>
    </row>
    <row r="3013" spans="1:37" s="3" customFormat="1" x14ac:dyDescent="0.25">
      <c r="A3013" s="10"/>
      <c r="P3013" s="10"/>
      <c r="AH3013" s="22"/>
      <c r="AI3013" s="22"/>
      <c r="AJ3013" s="6"/>
      <c r="AK3013" s="7"/>
    </row>
    <row r="3014" spans="1:37" s="3" customFormat="1" x14ac:dyDescent="0.25">
      <c r="A3014" s="10"/>
      <c r="P3014" s="10"/>
      <c r="AH3014" s="22"/>
      <c r="AI3014" s="22"/>
      <c r="AJ3014" s="6"/>
      <c r="AK3014" s="7"/>
    </row>
    <row r="3015" spans="1:37" s="3" customFormat="1" x14ac:dyDescent="0.25">
      <c r="A3015" s="10"/>
      <c r="P3015" s="10"/>
      <c r="AH3015" s="22"/>
      <c r="AI3015" s="22"/>
      <c r="AJ3015" s="6"/>
      <c r="AK3015" s="7"/>
    </row>
    <row r="3016" spans="1:37" s="3" customFormat="1" x14ac:dyDescent="0.25">
      <c r="A3016" s="10"/>
      <c r="P3016" s="10"/>
      <c r="AH3016" s="22"/>
      <c r="AI3016" s="22"/>
      <c r="AJ3016" s="6"/>
      <c r="AK3016" s="7"/>
    </row>
    <row r="3017" spans="1:37" s="3" customFormat="1" x14ac:dyDescent="0.25">
      <c r="A3017" s="10"/>
      <c r="P3017" s="10"/>
      <c r="AH3017" s="22"/>
      <c r="AI3017" s="22"/>
      <c r="AJ3017" s="6"/>
      <c r="AK3017" s="7"/>
    </row>
    <row r="3018" spans="1:37" s="3" customFormat="1" x14ac:dyDescent="0.25">
      <c r="A3018" s="10"/>
      <c r="P3018" s="10"/>
      <c r="AH3018" s="22"/>
      <c r="AI3018" s="22"/>
      <c r="AJ3018" s="6"/>
      <c r="AK3018" s="7"/>
    </row>
    <row r="3019" spans="1:37" s="3" customFormat="1" x14ac:dyDescent="0.25">
      <c r="A3019" s="10"/>
      <c r="P3019" s="10"/>
      <c r="AH3019" s="22"/>
      <c r="AI3019" s="22"/>
      <c r="AJ3019" s="6"/>
      <c r="AK3019" s="7"/>
    </row>
    <row r="3020" spans="1:37" s="3" customFormat="1" x14ac:dyDescent="0.25">
      <c r="A3020" s="10"/>
      <c r="P3020" s="10"/>
      <c r="AH3020" s="22"/>
      <c r="AI3020" s="22"/>
      <c r="AJ3020" s="6"/>
      <c r="AK3020" s="7"/>
    </row>
    <row r="3021" spans="1:37" s="3" customFormat="1" x14ac:dyDescent="0.25">
      <c r="A3021" s="10"/>
      <c r="P3021" s="10"/>
      <c r="AH3021" s="22"/>
      <c r="AI3021" s="22"/>
      <c r="AJ3021" s="6"/>
      <c r="AK3021" s="7"/>
    </row>
    <row r="3022" spans="1:37" s="3" customFormat="1" x14ac:dyDescent="0.25">
      <c r="A3022" s="10"/>
      <c r="P3022" s="10"/>
      <c r="AH3022" s="22"/>
      <c r="AI3022" s="22"/>
      <c r="AJ3022" s="6"/>
      <c r="AK3022" s="7"/>
    </row>
    <row r="3023" spans="1:37" s="3" customFormat="1" x14ac:dyDescent="0.25">
      <c r="A3023" s="10"/>
      <c r="P3023" s="10"/>
      <c r="AH3023" s="22"/>
      <c r="AI3023" s="22"/>
      <c r="AJ3023" s="6"/>
      <c r="AK3023" s="7"/>
    </row>
    <row r="3024" spans="1:37" s="3" customFormat="1" x14ac:dyDescent="0.25">
      <c r="A3024" s="10"/>
      <c r="P3024" s="10"/>
      <c r="AH3024" s="22"/>
      <c r="AI3024" s="22"/>
      <c r="AJ3024" s="6"/>
      <c r="AK3024" s="7"/>
    </row>
    <row r="3025" spans="1:37" s="3" customFormat="1" x14ac:dyDescent="0.25">
      <c r="A3025" s="10"/>
      <c r="P3025" s="10"/>
      <c r="AH3025" s="22"/>
      <c r="AI3025" s="22"/>
      <c r="AJ3025" s="6"/>
      <c r="AK3025" s="7"/>
    </row>
    <row r="3026" spans="1:37" s="3" customFormat="1" x14ac:dyDescent="0.25">
      <c r="A3026" s="10"/>
      <c r="P3026" s="10"/>
      <c r="AH3026" s="22"/>
      <c r="AI3026" s="22"/>
      <c r="AJ3026" s="6"/>
      <c r="AK3026" s="7"/>
    </row>
    <row r="3027" spans="1:37" s="3" customFormat="1" x14ac:dyDescent="0.25">
      <c r="A3027" s="10"/>
      <c r="P3027" s="10"/>
      <c r="AH3027" s="22"/>
      <c r="AI3027" s="22"/>
      <c r="AJ3027" s="6"/>
      <c r="AK3027" s="7"/>
    </row>
    <row r="3028" spans="1:37" s="3" customFormat="1" x14ac:dyDescent="0.25">
      <c r="A3028" s="10"/>
      <c r="P3028" s="10"/>
      <c r="AH3028" s="22"/>
      <c r="AI3028" s="22"/>
      <c r="AJ3028" s="6"/>
      <c r="AK3028" s="7"/>
    </row>
    <row r="3029" spans="1:37" s="3" customFormat="1" x14ac:dyDescent="0.25">
      <c r="A3029" s="10"/>
      <c r="P3029" s="10"/>
      <c r="AH3029" s="22"/>
      <c r="AI3029" s="22"/>
      <c r="AJ3029" s="6"/>
      <c r="AK3029" s="7"/>
    </row>
    <row r="3030" spans="1:37" s="3" customFormat="1" x14ac:dyDescent="0.25">
      <c r="A3030" s="10"/>
      <c r="P3030" s="10"/>
      <c r="AH3030" s="22"/>
      <c r="AI3030" s="22"/>
      <c r="AJ3030" s="6"/>
      <c r="AK3030" s="7"/>
    </row>
    <row r="3031" spans="1:37" s="3" customFormat="1" x14ac:dyDescent="0.25">
      <c r="A3031" s="10"/>
      <c r="P3031" s="10"/>
      <c r="AH3031" s="22"/>
      <c r="AI3031" s="22"/>
      <c r="AJ3031" s="6"/>
      <c r="AK3031" s="7"/>
    </row>
    <row r="3032" spans="1:37" s="3" customFormat="1" x14ac:dyDescent="0.25">
      <c r="A3032" s="10"/>
      <c r="P3032" s="10"/>
      <c r="AH3032" s="22"/>
      <c r="AI3032" s="22"/>
      <c r="AJ3032" s="6"/>
      <c r="AK3032" s="7"/>
    </row>
    <row r="3033" spans="1:37" s="3" customFormat="1" x14ac:dyDescent="0.25">
      <c r="A3033" s="10"/>
      <c r="P3033" s="10"/>
      <c r="AH3033" s="22"/>
      <c r="AI3033" s="22"/>
      <c r="AJ3033" s="6"/>
      <c r="AK3033" s="7"/>
    </row>
    <row r="3034" spans="1:37" s="3" customFormat="1" x14ac:dyDescent="0.25">
      <c r="A3034" s="10"/>
      <c r="P3034" s="10"/>
      <c r="AH3034" s="22"/>
      <c r="AI3034" s="22"/>
      <c r="AJ3034" s="6"/>
      <c r="AK3034" s="7"/>
    </row>
    <row r="3035" spans="1:37" s="3" customFormat="1" x14ac:dyDescent="0.25">
      <c r="A3035" s="10"/>
      <c r="P3035" s="10"/>
      <c r="AH3035" s="22"/>
      <c r="AI3035" s="22"/>
      <c r="AJ3035" s="6"/>
      <c r="AK3035" s="7"/>
    </row>
    <row r="3036" spans="1:37" s="3" customFormat="1" x14ac:dyDescent="0.25">
      <c r="A3036" s="10"/>
      <c r="P3036" s="10"/>
      <c r="AH3036" s="22"/>
      <c r="AI3036" s="22"/>
      <c r="AJ3036" s="6"/>
      <c r="AK3036" s="7"/>
    </row>
    <row r="3037" spans="1:37" s="3" customFormat="1" x14ac:dyDescent="0.25">
      <c r="A3037" s="10"/>
      <c r="P3037" s="10"/>
      <c r="AH3037" s="22"/>
      <c r="AI3037" s="22"/>
      <c r="AJ3037" s="6"/>
      <c r="AK3037" s="7"/>
    </row>
    <row r="3038" spans="1:37" s="3" customFormat="1" x14ac:dyDescent="0.25">
      <c r="A3038" s="10"/>
      <c r="P3038" s="10"/>
      <c r="AH3038" s="22"/>
      <c r="AI3038" s="22"/>
      <c r="AJ3038" s="6"/>
      <c r="AK3038" s="7"/>
    </row>
    <row r="3039" spans="1:37" s="3" customFormat="1" x14ac:dyDescent="0.25">
      <c r="A3039" s="10"/>
      <c r="P3039" s="10"/>
      <c r="AH3039" s="22"/>
      <c r="AI3039" s="22"/>
      <c r="AJ3039" s="6"/>
      <c r="AK3039" s="7"/>
    </row>
    <row r="3040" spans="1:37" s="3" customFormat="1" x14ac:dyDescent="0.25">
      <c r="A3040" s="10"/>
      <c r="P3040" s="10"/>
      <c r="AH3040" s="22"/>
      <c r="AI3040" s="22"/>
      <c r="AJ3040" s="6"/>
      <c r="AK3040" s="7"/>
    </row>
    <row r="3041" spans="1:37" s="3" customFormat="1" x14ac:dyDescent="0.25">
      <c r="A3041" s="10"/>
      <c r="P3041" s="10"/>
      <c r="AH3041" s="22"/>
      <c r="AI3041" s="22"/>
      <c r="AJ3041" s="6"/>
      <c r="AK3041" s="7"/>
    </row>
    <row r="3042" spans="1:37" s="3" customFormat="1" x14ac:dyDescent="0.25">
      <c r="A3042" s="10"/>
      <c r="P3042" s="10"/>
      <c r="AH3042" s="22"/>
      <c r="AI3042" s="22"/>
      <c r="AJ3042" s="6"/>
      <c r="AK3042" s="7"/>
    </row>
    <row r="3043" spans="1:37" s="3" customFormat="1" x14ac:dyDescent="0.25">
      <c r="A3043" s="10"/>
      <c r="P3043" s="10"/>
      <c r="AH3043" s="22"/>
      <c r="AI3043" s="22"/>
      <c r="AJ3043" s="6"/>
      <c r="AK3043" s="7"/>
    </row>
    <row r="3044" spans="1:37" s="3" customFormat="1" x14ac:dyDescent="0.25">
      <c r="A3044" s="10"/>
      <c r="P3044" s="10"/>
      <c r="AH3044" s="22"/>
      <c r="AI3044" s="22"/>
      <c r="AJ3044" s="6"/>
      <c r="AK3044" s="7"/>
    </row>
    <row r="3045" spans="1:37" s="3" customFormat="1" x14ac:dyDescent="0.25">
      <c r="A3045" s="10"/>
      <c r="P3045" s="10"/>
      <c r="AH3045" s="22"/>
      <c r="AI3045" s="22"/>
      <c r="AJ3045" s="6"/>
      <c r="AK3045" s="7"/>
    </row>
    <row r="3046" spans="1:37" s="3" customFormat="1" x14ac:dyDescent="0.25">
      <c r="A3046" s="10"/>
      <c r="P3046" s="10"/>
      <c r="AH3046" s="22"/>
      <c r="AI3046" s="22"/>
      <c r="AJ3046" s="6"/>
      <c r="AK3046" s="7"/>
    </row>
    <row r="3047" spans="1:37" s="3" customFormat="1" x14ac:dyDescent="0.25">
      <c r="A3047" s="10"/>
      <c r="P3047" s="10"/>
      <c r="AH3047" s="22"/>
      <c r="AI3047" s="22"/>
      <c r="AJ3047" s="6"/>
      <c r="AK3047" s="7"/>
    </row>
    <row r="3048" spans="1:37" s="3" customFormat="1" x14ac:dyDescent="0.25">
      <c r="A3048" s="10"/>
      <c r="P3048" s="10"/>
      <c r="AH3048" s="22"/>
      <c r="AI3048" s="22"/>
      <c r="AJ3048" s="6"/>
      <c r="AK3048" s="7"/>
    </row>
    <row r="3049" spans="1:37" s="3" customFormat="1" x14ac:dyDescent="0.25">
      <c r="A3049" s="10"/>
      <c r="P3049" s="10"/>
      <c r="AH3049" s="22"/>
      <c r="AI3049" s="22"/>
      <c r="AJ3049" s="6"/>
      <c r="AK3049" s="7"/>
    </row>
    <row r="3050" spans="1:37" s="3" customFormat="1" x14ac:dyDescent="0.25">
      <c r="A3050" s="10"/>
      <c r="P3050" s="10"/>
      <c r="AH3050" s="22"/>
      <c r="AI3050" s="22"/>
      <c r="AJ3050" s="6"/>
      <c r="AK3050" s="7"/>
    </row>
    <row r="3051" spans="1:37" s="3" customFormat="1" x14ac:dyDescent="0.25">
      <c r="A3051" s="10"/>
      <c r="P3051" s="10"/>
      <c r="AH3051" s="22"/>
      <c r="AI3051" s="22"/>
      <c r="AJ3051" s="6"/>
      <c r="AK3051" s="7"/>
    </row>
    <row r="3052" spans="1:37" s="3" customFormat="1" x14ac:dyDescent="0.25">
      <c r="A3052" s="10"/>
      <c r="P3052" s="10"/>
      <c r="AH3052" s="22"/>
      <c r="AI3052" s="22"/>
      <c r="AJ3052" s="6"/>
      <c r="AK3052" s="7"/>
    </row>
    <row r="3053" spans="1:37" s="3" customFormat="1" x14ac:dyDescent="0.25">
      <c r="A3053" s="10"/>
      <c r="P3053" s="10"/>
      <c r="AH3053" s="22"/>
      <c r="AI3053" s="22"/>
      <c r="AJ3053" s="6"/>
      <c r="AK3053" s="7"/>
    </row>
    <row r="3054" spans="1:37" s="3" customFormat="1" x14ac:dyDescent="0.25">
      <c r="A3054" s="10"/>
      <c r="P3054" s="10"/>
      <c r="AH3054" s="22"/>
      <c r="AI3054" s="22"/>
      <c r="AJ3054" s="6"/>
      <c r="AK3054" s="7"/>
    </row>
    <row r="3055" spans="1:37" s="3" customFormat="1" x14ac:dyDescent="0.25">
      <c r="A3055" s="10"/>
      <c r="P3055" s="10"/>
      <c r="AH3055" s="22"/>
      <c r="AI3055" s="22"/>
      <c r="AJ3055" s="6"/>
      <c r="AK3055" s="7"/>
    </row>
    <row r="3056" spans="1:37" s="3" customFormat="1" x14ac:dyDescent="0.25">
      <c r="A3056" s="10"/>
      <c r="P3056" s="10"/>
      <c r="AH3056" s="22"/>
      <c r="AI3056" s="22"/>
      <c r="AJ3056" s="6"/>
      <c r="AK3056" s="7"/>
    </row>
    <row r="3057" spans="1:37" s="3" customFormat="1" x14ac:dyDescent="0.25">
      <c r="A3057" s="10"/>
      <c r="P3057" s="10"/>
      <c r="AH3057" s="22"/>
      <c r="AI3057" s="22"/>
      <c r="AJ3057" s="6"/>
      <c r="AK3057" s="7"/>
    </row>
    <row r="3058" spans="1:37" s="3" customFormat="1" x14ac:dyDescent="0.25">
      <c r="A3058" s="10"/>
      <c r="P3058" s="10"/>
      <c r="AH3058" s="22"/>
      <c r="AI3058" s="22"/>
      <c r="AJ3058" s="6"/>
      <c r="AK3058" s="7"/>
    </row>
    <row r="3059" spans="1:37" s="3" customFormat="1" x14ac:dyDescent="0.25">
      <c r="A3059" s="10"/>
      <c r="P3059" s="10"/>
      <c r="AH3059" s="22"/>
      <c r="AI3059" s="22"/>
      <c r="AJ3059" s="6"/>
      <c r="AK3059" s="7"/>
    </row>
    <row r="3060" spans="1:37" s="3" customFormat="1" x14ac:dyDescent="0.25">
      <c r="A3060" s="10"/>
      <c r="P3060" s="10"/>
      <c r="AH3060" s="22"/>
      <c r="AI3060" s="22"/>
      <c r="AJ3060" s="6"/>
      <c r="AK3060" s="7"/>
    </row>
    <row r="3061" spans="1:37" s="3" customFormat="1" x14ac:dyDescent="0.25">
      <c r="A3061" s="10"/>
      <c r="P3061" s="10"/>
      <c r="AH3061" s="22"/>
      <c r="AI3061" s="22"/>
      <c r="AJ3061" s="6"/>
      <c r="AK3061" s="7"/>
    </row>
    <row r="3062" spans="1:37" s="3" customFormat="1" x14ac:dyDescent="0.25">
      <c r="A3062" s="10"/>
      <c r="P3062" s="10"/>
      <c r="AH3062" s="22"/>
      <c r="AI3062" s="22"/>
      <c r="AJ3062" s="6"/>
      <c r="AK3062" s="7"/>
    </row>
    <row r="3063" spans="1:37" s="3" customFormat="1" x14ac:dyDescent="0.25">
      <c r="A3063" s="10"/>
      <c r="P3063" s="10"/>
      <c r="AH3063" s="22"/>
      <c r="AI3063" s="22"/>
      <c r="AJ3063" s="6"/>
      <c r="AK3063" s="7"/>
    </row>
    <row r="3064" spans="1:37" s="3" customFormat="1" x14ac:dyDescent="0.25">
      <c r="A3064" s="10"/>
      <c r="P3064" s="10"/>
      <c r="AH3064" s="22"/>
      <c r="AI3064" s="22"/>
      <c r="AJ3064" s="6"/>
      <c r="AK3064" s="7"/>
    </row>
    <row r="3065" spans="1:37" s="3" customFormat="1" x14ac:dyDescent="0.25">
      <c r="A3065" s="10"/>
      <c r="P3065" s="10"/>
      <c r="AH3065" s="22"/>
      <c r="AI3065" s="22"/>
      <c r="AJ3065" s="6"/>
      <c r="AK3065" s="7"/>
    </row>
    <row r="3066" spans="1:37" s="3" customFormat="1" x14ac:dyDescent="0.25">
      <c r="A3066" s="10"/>
      <c r="P3066" s="10"/>
      <c r="AH3066" s="22"/>
      <c r="AI3066" s="22"/>
      <c r="AJ3066" s="6"/>
      <c r="AK3066" s="7"/>
    </row>
    <row r="3067" spans="1:37" s="3" customFormat="1" x14ac:dyDescent="0.25">
      <c r="A3067" s="10"/>
      <c r="P3067" s="10"/>
      <c r="AH3067" s="22"/>
      <c r="AI3067" s="22"/>
      <c r="AJ3067" s="6"/>
      <c r="AK3067" s="7"/>
    </row>
    <row r="3068" spans="1:37" s="3" customFormat="1" x14ac:dyDescent="0.25">
      <c r="A3068" s="10"/>
      <c r="P3068" s="10"/>
      <c r="AH3068" s="22"/>
      <c r="AI3068" s="22"/>
      <c r="AJ3068" s="6"/>
      <c r="AK3068" s="7"/>
    </row>
    <row r="3069" spans="1:37" s="3" customFormat="1" x14ac:dyDescent="0.25">
      <c r="A3069" s="10"/>
      <c r="P3069" s="10"/>
      <c r="AH3069" s="22"/>
      <c r="AI3069" s="22"/>
      <c r="AJ3069" s="6"/>
      <c r="AK3069" s="7"/>
    </row>
    <row r="3070" spans="1:37" s="3" customFormat="1" x14ac:dyDescent="0.25">
      <c r="A3070" s="10"/>
      <c r="P3070" s="10"/>
      <c r="AH3070" s="22"/>
      <c r="AI3070" s="22"/>
      <c r="AJ3070" s="6"/>
      <c r="AK3070" s="7"/>
    </row>
    <row r="3071" spans="1:37" s="3" customFormat="1" x14ac:dyDescent="0.25">
      <c r="A3071" s="10"/>
      <c r="P3071" s="10"/>
      <c r="AH3071" s="22"/>
      <c r="AI3071" s="22"/>
      <c r="AJ3071" s="6"/>
      <c r="AK3071" s="7"/>
    </row>
    <row r="3072" spans="1:37" s="3" customFormat="1" x14ac:dyDescent="0.25">
      <c r="A3072" s="10"/>
      <c r="P3072" s="10"/>
      <c r="AH3072" s="22"/>
      <c r="AI3072" s="22"/>
      <c r="AJ3072" s="6"/>
      <c r="AK3072" s="7"/>
    </row>
    <row r="3073" spans="1:37" s="3" customFormat="1" x14ac:dyDescent="0.25">
      <c r="A3073" s="10"/>
      <c r="P3073" s="10"/>
      <c r="AH3073" s="22"/>
      <c r="AI3073" s="22"/>
      <c r="AJ3073" s="6"/>
      <c r="AK3073" s="7"/>
    </row>
    <row r="3074" spans="1:37" s="3" customFormat="1" x14ac:dyDescent="0.25">
      <c r="A3074" s="10"/>
      <c r="P3074" s="10"/>
      <c r="AH3074" s="22"/>
      <c r="AI3074" s="22"/>
      <c r="AJ3074" s="6"/>
      <c r="AK3074" s="7"/>
    </row>
    <row r="3075" spans="1:37" s="3" customFormat="1" x14ac:dyDescent="0.25">
      <c r="A3075" s="10"/>
      <c r="P3075" s="10"/>
      <c r="AH3075" s="22"/>
      <c r="AI3075" s="22"/>
      <c r="AJ3075" s="6"/>
      <c r="AK3075" s="7"/>
    </row>
    <row r="3076" spans="1:37" s="3" customFormat="1" x14ac:dyDescent="0.25">
      <c r="A3076" s="10"/>
      <c r="P3076" s="10"/>
      <c r="AH3076" s="22"/>
      <c r="AI3076" s="22"/>
      <c r="AJ3076" s="6"/>
      <c r="AK3076" s="7"/>
    </row>
    <row r="3077" spans="1:37" s="3" customFormat="1" x14ac:dyDescent="0.25">
      <c r="A3077" s="10"/>
      <c r="P3077" s="10"/>
      <c r="AH3077" s="22"/>
      <c r="AI3077" s="22"/>
      <c r="AJ3077" s="6"/>
      <c r="AK3077" s="7"/>
    </row>
    <row r="3078" spans="1:37" s="3" customFormat="1" x14ac:dyDescent="0.25">
      <c r="A3078" s="10"/>
      <c r="P3078" s="10"/>
      <c r="AH3078" s="22"/>
      <c r="AI3078" s="22"/>
      <c r="AJ3078" s="6"/>
      <c r="AK3078" s="7"/>
    </row>
    <row r="3079" spans="1:37" s="3" customFormat="1" x14ac:dyDescent="0.25">
      <c r="A3079" s="10"/>
      <c r="P3079" s="10"/>
      <c r="AH3079" s="22"/>
      <c r="AI3079" s="22"/>
      <c r="AJ3079" s="6"/>
      <c r="AK3079" s="7"/>
    </row>
    <row r="3080" spans="1:37" s="3" customFormat="1" x14ac:dyDescent="0.25">
      <c r="A3080" s="10"/>
      <c r="P3080" s="10"/>
      <c r="AH3080" s="22"/>
      <c r="AI3080" s="22"/>
      <c r="AJ3080" s="6"/>
      <c r="AK3080" s="7"/>
    </row>
    <row r="3081" spans="1:37" s="3" customFormat="1" x14ac:dyDescent="0.25">
      <c r="A3081" s="10"/>
      <c r="P3081" s="10"/>
      <c r="AH3081" s="22"/>
      <c r="AI3081" s="22"/>
      <c r="AJ3081" s="6"/>
      <c r="AK3081" s="7"/>
    </row>
    <row r="3082" spans="1:37" s="3" customFormat="1" x14ac:dyDescent="0.25">
      <c r="A3082" s="10"/>
      <c r="P3082" s="10"/>
      <c r="AH3082" s="22"/>
      <c r="AI3082" s="22"/>
      <c r="AJ3082" s="6"/>
      <c r="AK3082" s="7"/>
    </row>
    <row r="3083" spans="1:37" s="3" customFormat="1" x14ac:dyDescent="0.25">
      <c r="A3083" s="10"/>
      <c r="P3083" s="10"/>
      <c r="AH3083" s="22"/>
      <c r="AI3083" s="22"/>
      <c r="AJ3083" s="6"/>
      <c r="AK3083" s="7"/>
    </row>
    <row r="3084" spans="1:37" s="3" customFormat="1" x14ac:dyDescent="0.25">
      <c r="A3084" s="10"/>
      <c r="P3084" s="10"/>
      <c r="AH3084" s="22"/>
      <c r="AI3084" s="22"/>
      <c r="AJ3084" s="6"/>
      <c r="AK3084" s="7"/>
    </row>
    <row r="3085" spans="1:37" s="3" customFormat="1" x14ac:dyDescent="0.25">
      <c r="A3085" s="10"/>
      <c r="P3085" s="10"/>
      <c r="AH3085" s="22"/>
      <c r="AI3085" s="22"/>
      <c r="AJ3085" s="6"/>
      <c r="AK3085" s="7"/>
    </row>
    <row r="3086" spans="1:37" s="3" customFormat="1" x14ac:dyDescent="0.25">
      <c r="A3086" s="10"/>
      <c r="P3086" s="10"/>
      <c r="AH3086" s="22"/>
      <c r="AI3086" s="22"/>
      <c r="AJ3086" s="6"/>
      <c r="AK3086" s="7"/>
    </row>
    <row r="3087" spans="1:37" s="3" customFormat="1" x14ac:dyDescent="0.25">
      <c r="A3087" s="10"/>
      <c r="P3087" s="10"/>
      <c r="AH3087" s="22"/>
      <c r="AI3087" s="22"/>
      <c r="AJ3087" s="6"/>
      <c r="AK3087" s="7"/>
    </row>
    <row r="3088" spans="1:37" s="3" customFormat="1" x14ac:dyDescent="0.25">
      <c r="A3088" s="10"/>
      <c r="P3088" s="10"/>
      <c r="AH3088" s="22"/>
      <c r="AI3088" s="22"/>
      <c r="AJ3088" s="6"/>
      <c r="AK3088" s="7"/>
    </row>
    <row r="3089" spans="1:37" s="3" customFormat="1" x14ac:dyDescent="0.25">
      <c r="A3089" s="10"/>
      <c r="P3089" s="10"/>
      <c r="AH3089" s="22"/>
      <c r="AI3089" s="22"/>
      <c r="AJ3089" s="6"/>
      <c r="AK3089" s="7"/>
    </row>
    <row r="3090" spans="1:37" s="3" customFormat="1" x14ac:dyDescent="0.25">
      <c r="A3090" s="10"/>
      <c r="P3090" s="10"/>
      <c r="AH3090" s="22"/>
      <c r="AI3090" s="22"/>
      <c r="AJ3090" s="6"/>
      <c r="AK3090" s="7"/>
    </row>
    <row r="3091" spans="1:37" s="3" customFormat="1" x14ac:dyDescent="0.25">
      <c r="A3091" s="10"/>
      <c r="P3091" s="10"/>
      <c r="AH3091" s="22"/>
      <c r="AI3091" s="22"/>
      <c r="AJ3091" s="6"/>
      <c r="AK3091" s="7"/>
    </row>
    <row r="3092" spans="1:37" s="3" customFormat="1" x14ac:dyDescent="0.25">
      <c r="A3092" s="10"/>
      <c r="P3092" s="10"/>
      <c r="AH3092" s="22"/>
      <c r="AI3092" s="22"/>
      <c r="AJ3092" s="6"/>
      <c r="AK3092" s="7"/>
    </row>
    <row r="3093" spans="1:37" s="3" customFormat="1" x14ac:dyDescent="0.25">
      <c r="A3093" s="10"/>
      <c r="P3093" s="10"/>
      <c r="AH3093" s="22"/>
      <c r="AI3093" s="22"/>
      <c r="AJ3093" s="6"/>
      <c r="AK3093" s="7"/>
    </row>
    <row r="3094" spans="1:37" s="3" customFormat="1" x14ac:dyDescent="0.25">
      <c r="A3094" s="10"/>
      <c r="P3094" s="10"/>
      <c r="AH3094" s="22"/>
      <c r="AI3094" s="22"/>
      <c r="AJ3094" s="6"/>
      <c r="AK3094" s="7"/>
    </row>
    <row r="3095" spans="1:37" s="3" customFormat="1" x14ac:dyDescent="0.25">
      <c r="A3095" s="10"/>
      <c r="P3095" s="10"/>
      <c r="AH3095" s="22"/>
      <c r="AI3095" s="22"/>
      <c r="AJ3095" s="6"/>
      <c r="AK3095" s="7"/>
    </row>
    <row r="3096" spans="1:37" s="3" customFormat="1" x14ac:dyDescent="0.25">
      <c r="A3096" s="10"/>
      <c r="P3096" s="10"/>
      <c r="AH3096" s="22"/>
      <c r="AI3096" s="22"/>
      <c r="AJ3096" s="6"/>
      <c r="AK3096" s="7"/>
    </row>
    <row r="3097" spans="1:37" s="3" customFormat="1" x14ac:dyDescent="0.25">
      <c r="A3097" s="10"/>
      <c r="P3097" s="10"/>
      <c r="AH3097" s="22"/>
      <c r="AI3097" s="22"/>
      <c r="AJ3097" s="6"/>
      <c r="AK3097" s="7"/>
    </row>
    <row r="3098" spans="1:37" s="3" customFormat="1" x14ac:dyDescent="0.25">
      <c r="A3098" s="10"/>
      <c r="P3098" s="10"/>
      <c r="AH3098" s="22"/>
      <c r="AI3098" s="22"/>
      <c r="AJ3098" s="6"/>
      <c r="AK3098" s="7"/>
    </row>
    <row r="3099" spans="1:37" s="3" customFormat="1" x14ac:dyDescent="0.25">
      <c r="A3099" s="10"/>
      <c r="P3099" s="10"/>
      <c r="AH3099" s="22"/>
      <c r="AI3099" s="22"/>
      <c r="AJ3099" s="6"/>
      <c r="AK3099" s="7"/>
    </row>
    <row r="3100" spans="1:37" s="3" customFormat="1" x14ac:dyDescent="0.25">
      <c r="A3100" s="10"/>
      <c r="P3100" s="10"/>
      <c r="AH3100" s="22"/>
      <c r="AI3100" s="22"/>
      <c r="AJ3100" s="6"/>
      <c r="AK3100" s="7"/>
    </row>
    <row r="3101" spans="1:37" s="3" customFormat="1" x14ac:dyDescent="0.25">
      <c r="A3101" s="10"/>
      <c r="P3101" s="10"/>
      <c r="AH3101" s="22"/>
      <c r="AI3101" s="22"/>
      <c r="AJ3101" s="6"/>
      <c r="AK3101" s="7"/>
    </row>
    <row r="3102" spans="1:37" s="3" customFormat="1" x14ac:dyDescent="0.25">
      <c r="A3102" s="10"/>
      <c r="P3102" s="10"/>
      <c r="AH3102" s="22"/>
      <c r="AI3102" s="22"/>
      <c r="AJ3102" s="6"/>
      <c r="AK3102" s="7"/>
    </row>
    <row r="3103" spans="1:37" s="3" customFormat="1" x14ac:dyDescent="0.25">
      <c r="A3103" s="10"/>
      <c r="P3103" s="10"/>
      <c r="AH3103" s="22"/>
      <c r="AI3103" s="22"/>
      <c r="AJ3103" s="6"/>
      <c r="AK3103" s="7"/>
    </row>
    <row r="3104" spans="1:37" s="3" customFormat="1" x14ac:dyDescent="0.25">
      <c r="A3104" s="10"/>
      <c r="P3104" s="10"/>
      <c r="AH3104" s="22"/>
      <c r="AI3104" s="22"/>
      <c r="AJ3104" s="6"/>
      <c r="AK3104" s="7"/>
    </row>
    <row r="3105" spans="1:37" s="3" customFormat="1" x14ac:dyDescent="0.25">
      <c r="A3105" s="10"/>
      <c r="P3105" s="10"/>
      <c r="AH3105" s="22"/>
      <c r="AI3105" s="22"/>
      <c r="AJ3105" s="6"/>
      <c r="AK3105" s="7"/>
    </row>
    <row r="3106" spans="1:37" s="3" customFormat="1" x14ac:dyDescent="0.25">
      <c r="A3106" s="10"/>
      <c r="P3106" s="10"/>
      <c r="AH3106" s="22"/>
      <c r="AI3106" s="22"/>
      <c r="AJ3106" s="6"/>
      <c r="AK3106" s="7"/>
    </row>
    <row r="3107" spans="1:37" s="3" customFormat="1" x14ac:dyDescent="0.25">
      <c r="A3107" s="10"/>
      <c r="P3107" s="10"/>
      <c r="AH3107" s="22"/>
      <c r="AI3107" s="22"/>
      <c r="AJ3107" s="6"/>
      <c r="AK3107" s="7"/>
    </row>
    <row r="3108" spans="1:37" s="3" customFormat="1" x14ac:dyDescent="0.25">
      <c r="A3108" s="10"/>
      <c r="P3108" s="10"/>
      <c r="AH3108" s="22"/>
      <c r="AI3108" s="22"/>
      <c r="AJ3108" s="6"/>
      <c r="AK3108" s="7"/>
    </row>
    <row r="3109" spans="1:37" s="3" customFormat="1" x14ac:dyDescent="0.25">
      <c r="A3109" s="10"/>
      <c r="P3109" s="10"/>
      <c r="AH3109" s="22"/>
      <c r="AI3109" s="22"/>
      <c r="AJ3109" s="6"/>
      <c r="AK3109" s="7"/>
    </row>
    <row r="3110" spans="1:37" s="3" customFormat="1" x14ac:dyDescent="0.25">
      <c r="A3110" s="10"/>
      <c r="P3110" s="10"/>
      <c r="AH3110" s="22"/>
      <c r="AI3110" s="22"/>
      <c r="AJ3110" s="6"/>
      <c r="AK3110" s="7"/>
    </row>
    <row r="3111" spans="1:37" s="3" customFormat="1" x14ac:dyDescent="0.25">
      <c r="A3111" s="10"/>
      <c r="P3111" s="10"/>
      <c r="AH3111" s="22"/>
      <c r="AI3111" s="22"/>
      <c r="AJ3111" s="6"/>
      <c r="AK3111" s="7"/>
    </row>
    <row r="3112" spans="1:37" s="3" customFormat="1" x14ac:dyDescent="0.25">
      <c r="A3112" s="10"/>
      <c r="P3112" s="10"/>
      <c r="AH3112" s="22"/>
      <c r="AI3112" s="22"/>
      <c r="AJ3112" s="6"/>
      <c r="AK3112" s="7"/>
    </row>
    <row r="3113" spans="1:37" s="3" customFormat="1" x14ac:dyDescent="0.25">
      <c r="A3113" s="10"/>
      <c r="P3113" s="10"/>
      <c r="AH3113" s="22"/>
      <c r="AI3113" s="22"/>
      <c r="AJ3113" s="6"/>
      <c r="AK3113" s="7"/>
    </row>
    <row r="3114" spans="1:37" s="3" customFormat="1" x14ac:dyDescent="0.25">
      <c r="A3114" s="10"/>
      <c r="P3114" s="10"/>
      <c r="AH3114" s="22"/>
      <c r="AI3114" s="22"/>
      <c r="AJ3114" s="6"/>
      <c r="AK3114" s="7"/>
    </row>
    <row r="3115" spans="1:37" s="3" customFormat="1" x14ac:dyDescent="0.25">
      <c r="A3115" s="10"/>
      <c r="P3115" s="10"/>
      <c r="AH3115" s="22"/>
      <c r="AI3115" s="22"/>
      <c r="AJ3115" s="6"/>
      <c r="AK3115" s="7"/>
    </row>
    <row r="3116" spans="1:37" s="3" customFormat="1" x14ac:dyDescent="0.25">
      <c r="A3116" s="10"/>
      <c r="P3116" s="10"/>
      <c r="AH3116" s="22"/>
      <c r="AI3116" s="22"/>
      <c r="AJ3116" s="6"/>
      <c r="AK3116" s="7"/>
    </row>
    <row r="3117" spans="1:37" s="3" customFormat="1" x14ac:dyDescent="0.25">
      <c r="A3117" s="10"/>
      <c r="P3117" s="10"/>
      <c r="AH3117" s="22"/>
      <c r="AI3117" s="22"/>
      <c r="AJ3117" s="6"/>
      <c r="AK3117" s="7"/>
    </row>
    <row r="3118" spans="1:37" s="3" customFormat="1" x14ac:dyDescent="0.25">
      <c r="A3118" s="10"/>
      <c r="P3118" s="10"/>
      <c r="AH3118" s="22"/>
      <c r="AI3118" s="22"/>
      <c r="AJ3118" s="6"/>
      <c r="AK3118" s="7"/>
    </row>
    <row r="3119" spans="1:37" s="3" customFormat="1" x14ac:dyDescent="0.25">
      <c r="A3119" s="10"/>
      <c r="P3119" s="10"/>
      <c r="AH3119" s="22"/>
      <c r="AI3119" s="22"/>
      <c r="AJ3119" s="6"/>
      <c r="AK3119" s="7"/>
    </row>
    <row r="3120" spans="1:37" s="3" customFormat="1" x14ac:dyDescent="0.25">
      <c r="A3120" s="10"/>
      <c r="P3120" s="10"/>
      <c r="AH3120" s="22"/>
      <c r="AI3120" s="22"/>
      <c r="AJ3120" s="6"/>
      <c r="AK3120" s="7"/>
    </row>
    <row r="3121" spans="1:37" s="3" customFormat="1" x14ac:dyDescent="0.25">
      <c r="A3121" s="10"/>
      <c r="P3121" s="10"/>
      <c r="AH3121" s="22"/>
      <c r="AI3121" s="22"/>
      <c r="AJ3121" s="6"/>
      <c r="AK3121" s="7"/>
    </row>
    <row r="3122" spans="1:37" s="3" customFormat="1" x14ac:dyDescent="0.25">
      <c r="A3122" s="10"/>
      <c r="P3122" s="10"/>
      <c r="AH3122" s="22"/>
      <c r="AI3122" s="22"/>
      <c r="AJ3122" s="6"/>
      <c r="AK3122" s="7"/>
    </row>
    <row r="3123" spans="1:37" s="3" customFormat="1" x14ac:dyDescent="0.25">
      <c r="A3123" s="10"/>
      <c r="P3123" s="10"/>
      <c r="AH3123" s="22"/>
      <c r="AI3123" s="22"/>
      <c r="AJ3123" s="6"/>
      <c r="AK3123" s="7"/>
    </row>
    <row r="3124" spans="1:37" s="3" customFormat="1" x14ac:dyDescent="0.25">
      <c r="A3124" s="10"/>
      <c r="P3124" s="10"/>
      <c r="AH3124" s="22"/>
      <c r="AI3124" s="22"/>
      <c r="AJ3124" s="6"/>
      <c r="AK3124" s="7"/>
    </row>
    <row r="3125" spans="1:37" s="3" customFormat="1" x14ac:dyDescent="0.25">
      <c r="A3125" s="10"/>
      <c r="P3125" s="10"/>
      <c r="AH3125" s="22"/>
      <c r="AI3125" s="22"/>
      <c r="AJ3125" s="6"/>
      <c r="AK3125" s="7"/>
    </row>
    <row r="3126" spans="1:37" s="3" customFormat="1" x14ac:dyDescent="0.25">
      <c r="A3126" s="10"/>
      <c r="P3126" s="10"/>
      <c r="AH3126" s="22"/>
      <c r="AI3126" s="22"/>
      <c r="AJ3126" s="6"/>
      <c r="AK3126" s="7"/>
    </row>
    <row r="3127" spans="1:37" s="3" customFormat="1" x14ac:dyDescent="0.25">
      <c r="A3127" s="10"/>
      <c r="P3127" s="10"/>
      <c r="AH3127" s="22"/>
      <c r="AI3127" s="22"/>
      <c r="AJ3127" s="6"/>
      <c r="AK3127" s="7"/>
    </row>
    <row r="3128" spans="1:37" s="3" customFormat="1" x14ac:dyDescent="0.25">
      <c r="A3128" s="10"/>
      <c r="P3128" s="10"/>
      <c r="AH3128" s="22"/>
      <c r="AI3128" s="22"/>
      <c r="AJ3128" s="6"/>
      <c r="AK3128" s="7"/>
    </row>
    <row r="3129" spans="1:37" s="3" customFormat="1" x14ac:dyDescent="0.25">
      <c r="A3129" s="10"/>
      <c r="P3129" s="10"/>
      <c r="AH3129" s="22"/>
      <c r="AI3129" s="22"/>
      <c r="AJ3129" s="6"/>
      <c r="AK3129" s="7"/>
    </row>
    <row r="3130" spans="1:37" s="3" customFormat="1" x14ac:dyDescent="0.25">
      <c r="A3130" s="10"/>
      <c r="P3130" s="10"/>
      <c r="AH3130" s="22"/>
      <c r="AI3130" s="22"/>
      <c r="AJ3130" s="6"/>
      <c r="AK3130" s="7"/>
    </row>
    <row r="3131" spans="1:37" s="3" customFormat="1" x14ac:dyDescent="0.25">
      <c r="A3131" s="10"/>
      <c r="P3131" s="10"/>
      <c r="AH3131" s="22"/>
      <c r="AI3131" s="22"/>
      <c r="AJ3131" s="6"/>
      <c r="AK3131" s="7"/>
    </row>
    <row r="3132" spans="1:37" s="3" customFormat="1" x14ac:dyDescent="0.25">
      <c r="A3132" s="10"/>
      <c r="P3132" s="10"/>
      <c r="AH3132" s="22"/>
      <c r="AI3132" s="22"/>
      <c r="AJ3132" s="6"/>
      <c r="AK3132" s="7"/>
    </row>
    <row r="3133" spans="1:37" s="3" customFormat="1" x14ac:dyDescent="0.25">
      <c r="A3133" s="10"/>
      <c r="P3133" s="10"/>
      <c r="AH3133" s="22"/>
      <c r="AI3133" s="22"/>
      <c r="AJ3133" s="6"/>
      <c r="AK3133" s="7"/>
    </row>
    <row r="3134" spans="1:37" s="3" customFormat="1" x14ac:dyDescent="0.25">
      <c r="A3134" s="10"/>
      <c r="P3134" s="10"/>
      <c r="AH3134" s="22"/>
      <c r="AI3134" s="22"/>
      <c r="AJ3134" s="6"/>
      <c r="AK3134" s="7"/>
    </row>
    <row r="3135" spans="1:37" s="3" customFormat="1" x14ac:dyDescent="0.25">
      <c r="A3135" s="10"/>
      <c r="P3135" s="10"/>
      <c r="AH3135" s="22"/>
      <c r="AI3135" s="22"/>
      <c r="AJ3135" s="6"/>
      <c r="AK3135" s="7"/>
    </row>
    <row r="3136" spans="1:37" s="3" customFormat="1" x14ac:dyDescent="0.25">
      <c r="A3136" s="10"/>
      <c r="P3136" s="10"/>
      <c r="AH3136" s="22"/>
      <c r="AI3136" s="22"/>
      <c r="AJ3136" s="6"/>
      <c r="AK3136" s="7"/>
    </row>
    <row r="3137" spans="1:37" s="3" customFormat="1" x14ac:dyDescent="0.25">
      <c r="A3137" s="10"/>
      <c r="P3137" s="10"/>
      <c r="AH3137" s="22"/>
      <c r="AI3137" s="22"/>
      <c r="AJ3137" s="6"/>
      <c r="AK3137" s="7"/>
    </row>
    <row r="3138" spans="1:37" s="3" customFormat="1" x14ac:dyDescent="0.25">
      <c r="A3138" s="10"/>
      <c r="P3138" s="10"/>
      <c r="AH3138" s="22"/>
      <c r="AI3138" s="22"/>
      <c r="AJ3138" s="6"/>
      <c r="AK3138" s="7"/>
    </row>
    <row r="3139" spans="1:37" s="3" customFormat="1" x14ac:dyDescent="0.25">
      <c r="A3139" s="10"/>
      <c r="P3139" s="10"/>
      <c r="AH3139" s="22"/>
      <c r="AI3139" s="22"/>
      <c r="AJ3139" s="6"/>
      <c r="AK3139" s="7"/>
    </row>
    <row r="3140" spans="1:37" s="3" customFormat="1" x14ac:dyDescent="0.25">
      <c r="A3140" s="10"/>
      <c r="P3140" s="10"/>
      <c r="AH3140" s="22"/>
      <c r="AI3140" s="22"/>
      <c r="AJ3140" s="6"/>
      <c r="AK3140" s="7"/>
    </row>
    <row r="3141" spans="1:37" s="3" customFormat="1" x14ac:dyDescent="0.25">
      <c r="A3141" s="10"/>
      <c r="P3141" s="10"/>
      <c r="AH3141" s="22"/>
      <c r="AI3141" s="22"/>
      <c r="AJ3141" s="6"/>
      <c r="AK3141" s="7"/>
    </row>
    <row r="3142" spans="1:37" s="3" customFormat="1" x14ac:dyDescent="0.25">
      <c r="A3142" s="10"/>
      <c r="P3142" s="10"/>
      <c r="AH3142" s="22"/>
      <c r="AI3142" s="22"/>
      <c r="AJ3142" s="6"/>
      <c r="AK3142" s="7"/>
    </row>
    <row r="3143" spans="1:37" s="3" customFormat="1" x14ac:dyDescent="0.25">
      <c r="A3143" s="10"/>
      <c r="P3143" s="10"/>
      <c r="AH3143" s="22"/>
      <c r="AI3143" s="22"/>
      <c r="AJ3143" s="6"/>
      <c r="AK3143" s="7"/>
    </row>
    <row r="3144" spans="1:37" s="3" customFormat="1" x14ac:dyDescent="0.25">
      <c r="A3144" s="10"/>
      <c r="P3144" s="10"/>
      <c r="AH3144" s="22"/>
      <c r="AI3144" s="22"/>
      <c r="AJ3144" s="6"/>
      <c r="AK3144" s="7"/>
    </row>
    <row r="3145" spans="1:37" s="3" customFormat="1" x14ac:dyDescent="0.25">
      <c r="A3145" s="10"/>
      <c r="P3145" s="10"/>
      <c r="AH3145" s="22"/>
      <c r="AI3145" s="22"/>
      <c r="AJ3145" s="6"/>
      <c r="AK3145" s="7"/>
    </row>
    <row r="3146" spans="1:37" s="3" customFormat="1" x14ac:dyDescent="0.25">
      <c r="A3146" s="10"/>
      <c r="P3146" s="10"/>
      <c r="AH3146" s="22"/>
      <c r="AI3146" s="22"/>
      <c r="AJ3146" s="6"/>
      <c r="AK3146" s="7"/>
    </row>
    <row r="3147" spans="1:37" s="3" customFormat="1" x14ac:dyDescent="0.25">
      <c r="A3147" s="10"/>
      <c r="P3147" s="10"/>
      <c r="AH3147" s="22"/>
      <c r="AI3147" s="22"/>
      <c r="AJ3147" s="6"/>
      <c r="AK3147" s="7"/>
    </row>
    <row r="3148" spans="1:37" s="3" customFormat="1" x14ac:dyDescent="0.25">
      <c r="A3148" s="10"/>
      <c r="P3148" s="10"/>
      <c r="AH3148" s="22"/>
      <c r="AI3148" s="22"/>
      <c r="AJ3148" s="6"/>
      <c r="AK3148" s="7"/>
    </row>
    <row r="3149" spans="1:37" s="3" customFormat="1" x14ac:dyDescent="0.25">
      <c r="A3149" s="10"/>
      <c r="P3149" s="10"/>
      <c r="AH3149" s="22"/>
      <c r="AI3149" s="22"/>
      <c r="AJ3149" s="6"/>
      <c r="AK3149" s="7"/>
    </row>
    <row r="3150" spans="1:37" s="3" customFormat="1" x14ac:dyDescent="0.25">
      <c r="A3150" s="10"/>
      <c r="P3150" s="10"/>
      <c r="AH3150" s="22"/>
      <c r="AI3150" s="22"/>
      <c r="AJ3150" s="6"/>
      <c r="AK3150" s="7"/>
    </row>
    <row r="3151" spans="1:37" s="3" customFormat="1" x14ac:dyDescent="0.25">
      <c r="A3151" s="10"/>
      <c r="P3151" s="10"/>
      <c r="AH3151" s="22"/>
      <c r="AI3151" s="22"/>
      <c r="AJ3151" s="6"/>
      <c r="AK3151" s="7"/>
    </row>
    <row r="3152" spans="1:37" s="3" customFormat="1" x14ac:dyDescent="0.25">
      <c r="A3152" s="10"/>
      <c r="P3152" s="10"/>
      <c r="AH3152" s="22"/>
      <c r="AI3152" s="22"/>
      <c r="AJ3152" s="6"/>
      <c r="AK3152" s="7"/>
    </row>
    <row r="3153" spans="1:37" s="3" customFormat="1" x14ac:dyDescent="0.25">
      <c r="A3153" s="10"/>
      <c r="P3153" s="10"/>
      <c r="AH3153" s="22"/>
      <c r="AI3153" s="22"/>
      <c r="AJ3153" s="6"/>
      <c r="AK3153" s="7"/>
    </row>
    <row r="3154" spans="1:37" s="3" customFormat="1" x14ac:dyDescent="0.25">
      <c r="A3154" s="10"/>
      <c r="P3154" s="10"/>
      <c r="AH3154" s="22"/>
      <c r="AI3154" s="22"/>
      <c r="AJ3154" s="6"/>
      <c r="AK3154" s="7"/>
    </row>
    <row r="3155" spans="1:37" s="3" customFormat="1" x14ac:dyDescent="0.25">
      <c r="A3155" s="10"/>
      <c r="P3155" s="10"/>
      <c r="AH3155" s="22"/>
      <c r="AI3155" s="22"/>
      <c r="AJ3155" s="6"/>
      <c r="AK3155" s="7"/>
    </row>
    <row r="3156" spans="1:37" s="3" customFormat="1" x14ac:dyDescent="0.25">
      <c r="A3156" s="10"/>
      <c r="P3156" s="10"/>
      <c r="AH3156" s="22"/>
      <c r="AI3156" s="22"/>
      <c r="AJ3156" s="6"/>
      <c r="AK3156" s="7"/>
    </row>
    <row r="3157" spans="1:37" s="3" customFormat="1" x14ac:dyDescent="0.25">
      <c r="A3157" s="10"/>
      <c r="P3157" s="10"/>
      <c r="AH3157" s="22"/>
      <c r="AI3157" s="22"/>
      <c r="AJ3157" s="6"/>
      <c r="AK3157" s="7"/>
    </row>
    <row r="3158" spans="1:37" s="3" customFormat="1" x14ac:dyDescent="0.25">
      <c r="A3158" s="10"/>
      <c r="P3158" s="10"/>
      <c r="AH3158" s="22"/>
      <c r="AI3158" s="22"/>
      <c r="AJ3158" s="6"/>
      <c r="AK3158" s="7"/>
    </row>
    <row r="3159" spans="1:37" s="3" customFormat="1" x14ac:dyDescent="0.25">
      <c r="A3159" s="10"/>
      <c r="P3159" s="10"/>
      <c r="AH3159" s="22"/>
      <c r="AI3159" s="22"/>
      <c r="AJ3159" s="6"/>
      <c r="AK3159" s="7"/>
    </row>
    <row r="3160" spans="1:37" s="3" customFormat="1" x14ac:dyDescent="0.25">
      <c r="A3160" s="10"/>
      <c r="P3160" s="10"/>
      <c r="AH3160" s="22"/>
      <c r="AI3160" s="22"/>
      <c r="AJ3160" s="6"/>
      <c r="AK3160" s="7"/>
    </row>
    <row r="3161" spans="1:37" s="3" customFormat="1" x14ac:dyDescent="0.25">
      <c r="A3161" s="10"/>
      <c r="P3161" s="10"/>
      <c r="AH3161" s="22"/>
      <c r="AI3161" s="22"/>
      <c r="AJ3161" s="6"/>
      <c r="AK3161" s="7"/>
    </row>
    <row r="3162" spans="1:37" s="3" customFormat="1" x14ac:dyDescent="0.25">
      <c r="A3162" s="10"/>
      <c r="P3162" s="10"/>
      <c r="AH3162" s="22"/>
      <c r="AI3162" s="22"/>
      <c r="AJ3162" s="6"/>
      <c r="AK3162" s="7"/>
    </row>
    <row r="3163" spans="1:37" s="3" customFormat="1" x14ac:dyDescent="0.25">
      <c r="A3163" s="10"/>
      <c r="P3163" s="10"/>
      <c r="AH3163" s="22"/>
      <c r="AI3163" s="22"/>
      <c r="AJ3163" s="6"/>
      <c r="AK3163" s="7"/>
    </row>
    <row r="3164" spans="1:37" s="3" customFormat="1" x14ac:dyDescent="0.25">
      <c r="A3164" s="10"/>
      <c r="P3164" s="10"/>
      <c r="AH3164" s="22"/>
      <c r="AI3164" s="22"/>
      <c r="AJ3164" s="6"/>
      <c r="AK3164" s="7"/>
    </row>
    <row r="3165" spans="1:37" s="3" customFormat="1" x14ac:dyDescent="0.25">
      <c r="A3165" s="10"/>
      <c r="P3165" s="10"/>
      <c r="AH3165" s="22"/>
      <c r="AI3165" s="22"/>
      <c r="AJ3165" s="6"/>
      <c r="AK3165" s="7"/>
    </row>
    <row r="3166" spans="1:37" s="3" customFormat="1" x14ac:dyDescent="0.25">
      <c r="A3166" s="10"/>
      <c r="P3166" s="10"/>
      <c r="AH3166" s="22"/>
      <c r="AI3166" s="22"/>
      <c r="AJ3166" s="6"/>
      <c r="AK3166" s="7"/>
    </row>
    <row r="3167" spans="1:37" s="3" customFormat="1" x14ac:dyDescent="0.25">
      <c r="A3167" s="10"/>
      <c r="P3167" s="10"/>
      <c r="AH3167" s="22"/>
      <c r="AI3167" s="22"/>
      <c r="AJ3167" s="6"/>
      <c r="AK3167" s="7"/>
    </row>
    <row r="3168" spans="1:37" s="3" customFormat="1" x14ac:dyDescent="0.25">
      <c r="A3168" s="10"/>
      <c r="P3168" s="10"/>
      <c r="AH3168" s="22"/>
      <c r="AI3168" s="22"/>
      <c r="AJ3168" s="6"/>
      <c r="AK3168" s="7"/>
    </row>
    <row r="3169" spans="1:37" s="3" customFormat="1" x14ac:dyDescent="0.25">
      <c r="A3169" s="10"/>
      <c r="P3169" s="10"/>
      <c r="AH3169" s="22"/>
      <c r="AI3169" s="22"/>
      <c r="AJ3169" s="6"/>
      <c r="AK3169" s="7"/>
    </row>
    <row r="3170" spans="1:37" s="3" customFormat="1" x14ac:dyDescent="0.25">
      <c r="A3170" s="10"/>
      <c r="P3170" s="10"/>
      <c r="AH3170" s="22"/>
      <c r="AI3170" s="22"/>
      <c r="AJ3170" s="6"/>
      <c r="AK3170" s="7"/>
    </row>
    <row r="3171" spans="1:37" s="3" customFormat="1" x14ac:dyDescent="0.25">
      <c r="A3171" s="10"/>
      <c r="P3171" s="10"/>
      <c r="AH3171" s="22"/>
      <c r="AI3171" s="22"/>
      <c r="AJ3171" s="6"/>
      <c r="AK3171" s="7"/>
    </row>
    <row r="3172" spans="1:37" s="3" customFormat="1" x14ac:dyDescent="0.25">
      <c r="A3172" s="10"/>
      <c r="P3172" s="10"/>
      <c r="AH3172" s="22"/>
      <c r="AI3172" s="22"/>
      <c r="AJ3172" s="6"/>
      <c r="AK3172" s="7"/>
    </row>
    <row r="3173" spans="1:37" s="3" customFormat="1" x14ac:dyDescent="0.25">
      <c r="A3173" s="10"/>
      <c r="P3173" s="10"/>
      <c r="AH3173" s="22"/>
      <c r="AI3173" s="22"/>
      <c r="AJ3173" s="6"/>
      <c r="AK3173" s="7"/>
    </row>
    <row r="3174" spans="1:37" s="3" customFormat="1" x14ac:dyDescent="0.25">
      <c r="A3174" s="10"/>
      <c r="P3174" s="10"/>
      <c r="AH3174" s="22"/>
      <c r="AI3174" s="22"/>
      <c r="AJ3174" s="6"/>
      <c r="AK3174" s="7"/>
    </row>
    <row r="3175" spans="1:37" s="3" customFormat="1" x14ac:dyDescent="0.25">
      <c r="A3175" s="10"/>
      <c r="P3175" s="10"/>
      <c r="AH3175" s="22"/>
      <c r="AI3175" s="22"/>
      <c r="AJ3175" s="6"/>
      <c r="AK3175" s="7"/>
    </row>
    <row r="3176" spans="1:37" s="3" customFormat="1" x14ac:dyDescent="0.25">
      <c r="A3176" s="10"/>
      <c r="P3176" s="10"/>
      <c r="AH3176" s="22"/>
      <c r="AI3176" s="22"/>
      <c r="AJ3176" s="6"/>
      <c r="AK3176" s="7"/>
    </row>
    <row r="3177" spans="1:37" s="3" customFormat="1" x14ac:dyDescent="0.25">
      <c r="A3177" s="10"/>
      <c r="P3177" s="10"/>
      <c r="AH3177" s="22"/>
      <c r="AI3177" s="22"/>
      <c r="AJ3177" s="6"/>
      <c r="AK3177" s="7"/>
    </row>
    <row r="3178" spans="1:37" s="3" customFormat="1" x14ac:dyDescent="0.25">
      <c r="A3178" s="10"/>
      <c r="P3178" s="10"/>
      <c r="AH3178" s="22"/>
      <c r="AI3178" s="22"/>
      <c r="AJ3178" s="6"/>
      <c r="AK3178" s="7"/>
    </row>
    <row r="3179" spans="1:37" s="3" customFormat="1" x14ac:dyDescent="0.25">
      <c r="A3179" s="10"/>
      <c r="P3179" s="10"/>
      <c r="AH3179" s="22"/>
      <c r="AI3179" s="22"/>
      <c r="AJ3179" s="6"/>
      <c r="AK3179" s="7"/>
    </row>
    <row r="3180" spans="1:37" s="3" customFormat="1" x14ac:dyDescent="0.25">
      <c r="A3180" s="10"/>
      <c r="P3180" s="10"/>
      <c r="AH3180" s="22"/>
      <c r="AI3180" s="22"/>
      <c r="AJ3180" s="6"/>
      <c r="AK3180" s="7"/>
    </row>
    <row r="3181" spans="1:37" s="3" customFormat="1" x14ac:dyDescent="0.25">
      <c r="A3181" s="10"/>
      <c r="P3181" s="10"/>
      <c r="AH3181" s="22"/>
      <c r="AI3181" s="22"/>
      <c r="AJ3181" s="6"/>
      <c r="AK3181" s="7"/>
    </row>
    <row r="3182" spans="1:37" s="3" customFormat="1" x14ac:dyDescent="0.25">
      <c r="A3182" s="10"/>
      <c r="P3182" s="10"/>
      <c r="AH3182" s="22"/>
      <c r="AI3182" s="22"/>
      <c r="AJ3182" s="6"/>
      <c r="AK3182" s="7"/>
    </row>
    <row r="3183" spans="1:37" s="3" customFormat="1" x14ac:dyDescent="0.25">
      <c r="A3183" s="10"/>
      <c r="P3183" s="10"/>
      <c r="AH3183" s="22"/>
      <c r="AI3183" s="22"/>
      <c r="AJ3183" s="6"/>
      <c r="AK3183" s="7"/>
    </row>
    <row r="3184" spans="1:37" s="3" customFormat="1" x14ac:dyDescent="0.25">
      <c r="A3184" s="10"/>
      <c r="P3184" s="10"/>
      <c r="AH3184" s="22"/>
      <c r="AI3184" s="22"/>
      <c r="AJ3184" s="6"/>
      <c r="AK3184" s="7"/>
    </row>
    <row r="3185" spans="1:37" s="3" customFormat="1" x14ac:dyDescent="0.25">
      <c r="A3185" s="10"/>
      <c r="P3185" s="10"/>
      <c r="AH3185" s="22"/>
      <c r="AI3185" s="22"/>
      <c r="AJ3185" s="6"/>
      <c r="AK3185" s="7"/>
    </row>
    <row r="3186" spans="1:37" s="3" customFormat="1" x14ac:dyDescent="0.25">
      <c r="A3186" s="10"/>
      <c r="P3186" s="10"/>
      <c r="AH3186" s="22"/>
      <c r="AI3186" s="22"/>
      <c r="AJ3186" s="6"/>
      <c r="AK3186" s="7"/>
    </row>
    <row r="3187" spans="1:37" s="3" customFormat="1" x14ac:dyDescent="0.25">
      <c r="A3187" s="10"/>
      <c r="P3187" s="10"/>
      <c r="AH3187" s="22"/>
      <c r="AI3187" s="22"/>
      <c r="AJ3187" s="6"/>
      <c r="AK3187" s="7"/>
    </row>
    <row r="3188" spans="1:37" s="3" customFormat="1" x14ac:dyDescent="0.25">
      <c r="A3188" s="10"/>
      <c r="P3188" s="10"/>
      <c r="AH3188" s="22"/>
      <c r="AI3188" s="22"/>
      <c r="AJ3188" s="6"/>
      <c r="AK3188" s="7"/>
    </row>
    <row r="3189" spans="1:37" s="3" customFormat="1" x14ac:dyDescent="0.25">
      <c r="A3189" s="10"/>
      <c r="P3189" s="10"/>
      <c r="AH3189" s="22"/>
      <c r="AI3189" s="22"/>
      <c r="AJ3189" s="6"/>
      <c r="AK3189" s="7"/>
    </row>
    <row r="3190" spans="1:37" s="3" customFormat="1" x14ac:dyDescent="0.25">
      <c r="A3190" s="10"/>
      <c r="P3190" s="10"/>
      <c r="AH3190" s="22"/>
      <c r="AI3190" s="22"/>
      <c r="AJ3190" s="6"/>
      <c r="AK3190" s="7"/>
    </row>
    <row r="3191" spans="1:37" s="3" customFormat="1" x14ac:dyDescent="0.25">
      <c r="A3191" s="10"/>
      <c r="P3191" s="10"/>
      <c r="AH3191" s="22"/>
      <c r="AI3191" s="22"/>
      <c r="AJ3191" s="6"/>
      <c r="AK3191" s="7"/>
    </row>
    <row r="3192" spans="1:37" s="3" customFormat="1" x14ac:dyDescent="0.25">
      <c r="A3192" s="10"/>
      <c r="P3192" s="10"/>
      <c r="AH3192" s="22"/>
      <c r="AI3192" s="22"/>
      <c r="AJ3192" s="6"/>
      <c r="AK3192" s="7"/>
    </row>
    <row r="3193" spans="1:37" s="3" customFormat="1" x14ac:dyDescent="0.25">
      <c r="A3193" s="10"/>
      <c r="P3193" s="10"/>
      <c r="AH3193" s="22"/>
      <c r="AI3193" s="22"/>
      <c r="AJ3193" s="6"/>
      <c r="AK3193" s="7"/>
    </row>
    <row r="3194" spans="1:37" s="3" customFormat="1" x14ac:dyDescent="0.25">
      <c r="A3194" s="10"/>
      <c r="P3194" s="10"/>
      <c r="AH3194" s="22"/>
      <c r="AI3194" s="22"/>
      <c r="AJ3194" s="6"/>
      <c r="AK3194" s="7"/>
    </row>
    <row r="3195" spans="1:37" s="3" customFormat="1" x14ac:dyDescent="0.25">
      <c r="A3195" s="10"/>
      <c r="P3195" s="10"/>
      <c r="AH3195" s="22"/>
      <c r="AI3195" s="22"/>
      <c r="AJ3195" s="6"/>
      <c r="AK3195" s="7"/>
    </row>
    <row r="3196" spans="1:37" s="3" customFormat="1" x14ac:dyDescent="0.25">
      <c r="A3196" s="10"/>
      <c r="P3196" s="10"/>
      <c r="AH3196" s="22"/>
      <c r="AI3196" s="22"/>
      <c r="AJ3196" s="6"/>
      <c r="AK3196" s="7"/>
    </row>
    <row r="3197" spans="1:37" s="3" customFormat="1" x14ac:dyDescent="0.25">
      <c r="A3197" s="10"/>
      <c r="P3197" s="10"/>
      <c r="AH3197" s="22"/>
      <c r="AI3197" s="22"/>
      <c r="AJ3197" s="6"/>
      <c r="AK3197" s="7"/>
    </row>
    <row r="3198" spans="1:37" s="3" customFormat="1" x14ac:dyDescent="0.25">
      <c r="A3198" s="10"/>
      <c r="P3198" s="10"/>
      <c r="AH3198" s="22"/>
      <c r="AI3198" s="22"/>
      <c r="AJ3198" s="6"/>
      <c r="AK3198" s="7"/>
    </row>
    <row r="3199" spans="1:37" s="3" customFormat="1" x14ac:dyDescent="0.25">
      <c r="A3199" s="10"/>
      <c r="P3199" s="10"/>
      <c r="AH3199" s="22"/>
      <c r="AI3199" s="22"/>
      <c r="AJ3199" s="6"/>
      <c r="AK3199" s="7"/>
    </row>
    <row r="3200" spans="1:37" s="3" customFormat="1" x14ac:dyDescent="0.25">
      <c r="A3200" s="10"/>
      <c r="P3200" s="10"/>
      <c r="AH3200" s="22"/>
      <c r="AI3200" s="22"/>
      <c r="AJ3200" s="6"/>
      <c r="AK3200" s="7"/>
    </row>
    <row r="3201" spans="1:37" s="3" customFormat="1" x14ac:dyDescent="0.25">
      <c r="A3201" s="10"/>
      <c r="P3201" s="10"/>
      <c r="AH3201" s="22"/>
      <c r="AI3201" s="22"/>
      <c r="AJ3201" s="6"/>
      <c r="AK3201" s="7"/>
    </row>
    <row r="3202" spans="1:37" s="3" customFormat="1" x14ac:dyDescent="0.25">
      <c r="A3202" s="10"/>
      <c r="P3202" s="10"/>
      <c r="AH3202" s="22"/>
      <c r="AI3202" s="22"/>
      <c r="AJ3202" s="6"/>
      <c r="AK3202" s="7"/>
    </row>
    <row r="3203" spans="1:37" s="3" customFormat="1" x14ac:dyDescent="0.25">
      <c r="A3203" s="10"/>
      <c r="P3203" s="10"/>
      <c r="AH3203" s="22"/>
      <c r="AI3203" s="22"/>
      <c r="AJ3203" s="6"/>
      <c r="AK3203" s="7"/>
    </row>
    <row r="3204" spans="1:37" s="3" customFormat="1" x14ac:dyDescent="0.25">
      <c r="A3204" s="10"/>
      <c r="P3204" s="10"/>
      <c r="AH3204" s="22"/>
      <c r="AI3204" s="22"/>
      <c r="AJ3204" s="6"/>
      <c r="AK3204" s="7"/>
    </row>
    <row r="3205" spans="1:37" s="3" customFormat="1" x14ac:dyDescent="0.25">
      <c r="A3205" s="10"/>
      <c r="P3205" s="10"/>
      <c r="AH3205" s="22"/>
      <c r="AI3205" s="22"/>
      <c r="AJ3205" s="6"/>
      <c r="AK3205" s="7"/>
    </row>
    <row r="3206" spans="1:37" s="3" customFormat="1" x14ac:dyDescent="0.25">
      <c r="A3206" s="10"/>
      <c r="P3206" s="10"/>
      <c r="AH3206" s="22"/>
      <c r="AI3206" s="22"/>
      <c r="AJ3206" s="6"/>
      <c r="AK3206" s="7"/>
    </row>
    <row r="3207" spans="1:37" s="3" customFormat="1" x14ac:dyDescent="0.25">
      <c r="A3207" s="10"/>
      <c r="P3207" s="10"/>
      <c r="AH3207" s="22"/>
      <c r="AI3207" s="22"/>
      <c r="AJ3207" s="6"/>
      <c r="AK3207" s="7"/>
    </row>
    <row r="3208" spans="1:37" s="3" customFormat="1" x14ac:dyDescent="0.25">
      <c r="A3208" s="10"/>
      <c r="P3208" s="10"/>
      <c r="AH3208" s="22"/>
      <c r="AI3208" s="22"/>
      <c r="AJ3208" s="6"/>
      <c r="AK3208" s="7"/>
    </row>
    <row r="3209" spans="1:37" s="3" customFormat="1" x14ac:dyDescent="0.25">
      <c r="A3209" s="10"/>
      <c r="P3209" s="10"/>
      <c r="AH3209" s="22"/>
      <c r="AI3209" s="22"/>
      <c r="AJ3209" s="6"/>
      <c r="AK3209" s="7"/>
    </row>
    <row r="3210" spans="1:37" s="3" customFormat="1" x14ac:dyDescent="0.25">
      <c r="A3210" s="10"/>
      <c r="P3210" s="10"/>
      <c r="AH3210" s="22"/>
      <c r="AI3210" s="22"/>
      <c r="AJ3210" s="6"/>
      <c r="AK3210" s="7"/>
    </row>
    <row r="3211" spans="1:37" s="3" customFormat="1" x14ac:dyDescent="0.25">
      <c r="A3211" s="10"/>
      <c r="P3211" s="10"/>
      <c r="AH3211" s="22"/>
      <c r="AI3211" s="22"/>
      <c r="AJ3211" s="6"/>
      <c r="AK3211" s="7"/>
    </row>
    <row r="3212" spans="1:37" s="3" customFormat="1" x14ac:dyDescent="0.25">
      <c r="A3212" s="10"/>
      <c r="P3212" s="10"/>
      <c r="AH3212" s="22"/>
      <c r="AI3212" s="22"/>
      <c r="AJ3212" s="6"/>
      <c r="AK3212" s="7"/>
    </row>
    <row r="3213" spans="1:37" s="3" customFormat="1" x14ac:dyDescent="0.25">
      <c r="A3213" s="10"/>
      <c r="P3213" s="10"/>
      <c r="AH3213" s="22"/>
      <c r="AI3213" s="22"/>
      <c r="AJ3213" s="6"/>
      <c r="AK3213" s="7"/>
    </row>
    <row r="3214" spans="1:37" s="3" customFormat="1" x14ac:dyDescent="0.25">
      <c r="A3214" s="10"/>
      <c r="P3214" s="10"/>
      <c r="AH3214" s="22"/>
      <c r="AI3214" s="22"/>
      <c r="AJ3214" s="6"/>
      <c r="AK3214" s="7"/>
    </row>
    <row r="3215" spans="1:37" s="3" customFormat="1" x14ac:dyDescent="0.25">
      <c r="A3215" s="10"/>
      <c r="P3215" s="10"/>
      <c r="AH3215" s="22"/>
      <c r="AI3215" s="22"/>
      <c r="AJ3215" s="6"/>
      <c r="AK3215" s="7"/>
    </row>
    <row r="3216" spans="1:37" s="3" customFormat="1" x14ac:dyDescent="0.25">
      <c r="A3216" s="10"/>
      <c r="P3216" s="10"/>
      <c r="AH3216" s="22"/>
      <c r="AI3216" s="22"/>
      <c r="AJ3216" s="6"/>
      <c r="AK3216" s="7"/>
    </row>
    <row r="3217" spans="1:37" s="3" customFormat="1" x14ac:dyDescent="0.25">
      <c r="A3217" s="10"/>
      <c r="P3217" s="10"/>
      <c r="AH3217" s="22"/>
      <c r="AI3217" s="22"/>
      <c r="AJ3217" s="6"/>
      <c r="AK3217" s="7"/>
    </row>
    <row r="3218" spans="1:37" s="3" customFormat="1" x14ac:dyDescent="0.25">
      <c r="A3218" s="10"/>
      <c r="P3218" s="10"/>
      <c r="AH3218" s="22"/>
      <c r="AI3218" s="22"/>
      <c r="AJ3218" s="6"/>
      <c r="AK3218" s="7"/>
    </row>
    <row r="3219" spans="1:37" s="3" customFormat="1" x14ac:dyDescent="0.25">
      <c r="A3219" s="10"/>
      <c r="P3219" s="10"/>
      <c r="AH3219" s="22"/>
      <c r="AI3219" s="22"/>
      <c r="AJ3219" s="6"/>
      <c r="AK3219" s="7"/>
    </row>
    <row r="3220" spans="1:37" s="3" customFormat="1" x14ac:dyDescent="0.25">
      <c r="A3220" s="10"/>
      <c r="P3220" s="10"/>
      <c r="AH3220" s="22"/>
      <c r="AI3220" s="22"/>
      <c r="AJ3220" s="6"/>
      <c r="AK3220" s="7"/>
    </row>
    <row r="3221" spans="1:37" s="3" customFormat="1" x14ac:dyDescent="0.25">
      <c r="A3221" s="10"/>
      <c r="P3221" s="10"/>
      <c r="AH3221" s="22"/>
      <c r="AI3221" s="22"/>
      <c r="AJ3221" s="6"/>
      <c r="AK3221" s="7"/>
    </row>
    <row r="3222" spans="1:37" s="3" customFormat="1" x14ac:dyDescent="0.25">
      <c r="A3222" s="10"/>
      <c r="P3222" s="10"/>
      <c r="AH3222" s="22"/>
      <c r="AI3222" s="22"/>
      <c r="AJ3222" s="6"/>
      <c r="AK3222" s="7"/>
    </row>
    <row r="3223" spans="1:37" s="3" customFormat="1" x14ac:dyDescent="0.25">
      <c r="A3223" s="10"/>
      <c r="P3223" s="10"/>
      <c r="AH3223" s="22"/>
      <c r="AI3223" s="22"/>
      <c r="AJ3223" s="6"/>
      <c r="AK3223" s="7"/>
    </row>
    <row r="3224" spans="1:37" s="3" customFormat="1" x14ac:dyDescent="0.25">
      <c r="A3224" s="10"/>
      <c r="P3224" s="10"/>
      <c r="AH3224" s="22"/>
      <c r="AI3224" s="22"/>
      <c r="AJ3224" s="6"/>
      <c r="AK3224" s="7"/>
    </row>
    <row r="3225" spans="1:37" s="3" customFormat="1" x14ac:dyDescent="0.25">
      <c r="A3225" s="10"/>
      <c r="P3225" s="10"/>
      <c r="AH3225" s="22"/>
      <c r="AI3225" s="22"/>
      <c r="AJ3225" s="6"/>
      <c r="AK3225" s="7"/>
    </row>
    <row r="3226" spans="1:37" s="3" customFormat="1" x14ac:dyDescent="0.25">
      <c r="A3226" s="10"/>
      <c r="P3226" s="10"/>
      <c r="AH3226" s="22"/>
      <c r="AI3226" s="22"/>
      <c r="AJ3226" s="6"/>
      <c r="AK3226" s="7"/>
    </row>
    <row r="3227" spans="1:37" s="3" customFormat="1" x14ac:dyDescent="0.25">
      <c r="A3227" s="10"/>
      <c r="P3227" s="10"/>
      <c r="AH3227" s="22"/>
      <c r="AI3227" s="22"/>
      <c r="AJ3227" s="6"/>
      <c r="AK3227" s="7"/>
    </row>
    <row r="3228" spans="1:37" s="3" customFormat="1" x14ac:dyDescent="0.25">
      <c r="A3228" s="10"/>
      <c r="P3228" s="10"/>
      <c r="AH3228" s="22"/>
      <c r="AI3228" s="22"/>
      <c r="AJ3228" s="6"/>
      <c r="AK3228" s="7"/>
    </row>
    <row r="3229" spans="1:37" s="3" customFormat="1" x14ac:dyDescent="0.25">
      <c r="A3229" s="10"/>
      <c r="P3229" s="10"/>
      <c r="AH3229" s="22"/>
      <c r="AI3229" s="22"/>
      <c r="AJ3229" s="6"/>
      <c r="AK3229" s="7"/>
    </row>
    <row r="3230" spans="1:37" s="3" customFormat="1" x14ac:dyDescent="0.25">
      <c r="A3230" s="10"/>
      <c r="P3230" s="10"/>
      <c r="AH3230" s="22"/>
      <c r="AI3230" s="22"/>
      <c r="AJ3230" s="6"/>
      <c r="AK3230" s="7"/>
    </row>
    <row r="3231" spans="1:37" s="3" customFormat="1" x14ac:dyDescent="0.25">
      <c r="A3231" s="10"/>
      <c r="P3231" s="10"/>
      <c r="AH3231" s="22"/>
      <c r="AI3231" s="22"/>
      <c r="AJ3231" s="6"/>
      <c r="AK3231" s="7"/>
    </row>
    <row r="3232" spans="1:37" s="3" customFormat="1" x14ac:dyDescent="0.25">
      <c r="A3232" s="10"/>
      <c r="P3232" s="10"/>
      <c r="AH3232" s="22"/>
      <c r="AI3232" s="22"/>
      <c r="AJ3232" s="6"/>
      <c r="AK3232" s="7"/>
    </row>
    <row r="3233" spans="1:37" s="3" customFormat="1" x14ac:dyDescent="0.25">
      <c r="A3233" s="10"/>
      <c r="P3233" s="10"/>
      <c r="AH3233" s="22"/>
      <c r="AI3233" s="22"/>
      <c r="AJ3233" s="6"/>
      <c r="AK3233" s="7"/>
    </row>
    <row r="3234" spans="1:37" s="3" customFormat="1" x14ac:dyDescent="0.25">
      <c r="A3234" s="10"/>
      <c r="P3234" s="10"/>
      <c r="AH3234" s="22"/>
      <c r="AI3234" s="22"/>
      <c r="AJ3234" s="6"/>
      <c r="AK3234" s="7"/>
    </row>
    <row r="3235" spans="1:37" s="3" customFormat="1" x14ac:dyDescent="0.25">
      <c r="A3235" s="10"/>
      <c r="P3235" s="10"/>
      <c r="AH3235" s="22"/>
      <c r="AI3235" s="22"/>
      <c r="AJ3235" s="6"/>
      <c r="AK3235" s="7"/>
    </row>
    <row r="3236" spans="1:37" s="3" customFormat="1" x14ac:dyDescent="0.25">
      <c r="A3236" s="10"/>
      <c r="P3236" s="10"/>
      <c r="AH3236" s="22"/>
      <c r="AI3236" s="22"/>
      <c r="AJ3236" s="6"/>
      <c r="AK3236" s="7"/>
    </row>
    <row r="3237" spans="1:37" s="3" customFormat="1" x14ac:dyDescent="0.25">
      <c r="A3237" s="10"/>
      <c r="P3237" s="10"/>
      <c r="AH3237" s="22"/>
      <c r="AI3237" s="22"/>
      <c r="AJ3237" s="6"/>
      <c r="AK3237" s="7"/>
    </row>
    <row r="3238" spans="1:37" s="3" customFormat="1" x14ac:dyDescent="0.25">
      <c r="A3238" s="10"/>
      <c r="P3238" s="10"/>
      <c r="AH3238" s="22"/>
      <c r="AI3238" s="22"/>
      <c r="AJ3238" s="6"/>
      <c r="AK3238" s="7"/>
    </row>
    <row r="3239" spans="1:37" s="3" customFormat="1" x14ac:dyDescent="0.25">
      <c r="A3239" s="10"/>
      <c r="P3239" s="10"/>
      <c r="AH3239" s="22"/>
      <c r="AI3239" s="22"/>
      <c r="AJ3239" s="6"/>
      <c r="AK3239" s="7"/>
    </row>
    <row r="3240" spans="1:37" s="3" customFormat="1" x14ac:dyDescent="0.25">
      <c r="A3240" s="10"/>
      <c r="P3240" s="10"/>
      <c r="AH3240" s="22"/>
      <c r="AI3240" s="22"/>
      <c r="AJ3240" s="6"/>
      <c r="AK3240" s="7"/>
    </row>
    <row r="3241" spans="1:37" s="3" customFormat="1" x14ac:dyDescent="0.25">
      <c r="A3241" s="10"/>
      <c r="P3241" s="10"/>
      <c r="AH3241" s="22"/>
      <c r="AI3241" s="22"/>
      <c r="AJ3241" s="6"/>
      <c r="AK3241" s="7"/>
    </row>
    <row r="3242" spans="1:37" s="3" customFormat="1" x14ac:dyDescent="0.25">
      <c r="A3242" s="10"/>
      <c r="P3242" s="10"/>
      <c r="AH3242" s="22"/>
      <c r="AI3242" s="22"/>
      <c r="AJ3242" s="6"/>
      <c r="AK3242" s="7"/>
    </row>
    <row r="3243" spans="1:37" s="3" customFormat="1" x14ac:dyDescent="0.25">
      <c r="A3243" s="10"/>
      <c r="P3243" s="10"/>
      <c r="AH3243" s="22"/>
      <c r="AI3243" s="22"/>
      <c r="AJ3243" s="6"/>
      <c r="AK3243" s="7"/>
    </row>
    <row r="3244" spans="1:37" s="3" customFormat="1" x14ac:dyDescent="0.25">
      <c r="A3244" s="10"/>
      <c r="P3244" s="10"/>
      <c r="AH3244" s="22"/>
      <c r="AI3244" s="22"/>
      <c r="AJ3244" s="6"/>
      <c r="AK3244" s="7"/>
    </row>
    <row r="3245" spans="1:37" s="3" customFormat="1" x14ac:dyDescent="0.25">
      <c r="A3245" s="10"/>
      <c r="P3245" s="10"/>
      <c r="AH3245" s="22"/>
      <c r="AI3245" s="22"/>
      <c r="AJ3245" s="6"/>
      <c r="AK3245" s="7"/>
    </row>
    <row r="3246" spans="1:37" s="3" customFormat="1" x14ac:dyDescent="0.25">
      <c r="A3246" s="10"/>
      <c r="P3246" s="10"/>
      <c r="AH3246" s="22"/>
      <c r="AI3246" s="22"/>
      <c r="AJ3246" s="6"/>
      <c r="AK3246" s="7"/>
    </row>
    <row r="3247" spans="1:37" s="3" customFormat="1" x14ac:dyDescent="0.25">
      <c r="A3247" s="10"/>
      <c r="P3247" s="10"/>
      <c r="AH3247" s="22"/>
      <c r="AI3247" s="22"/>
      <c r="AJ3247" s="6"/>
      <c r="AK3247" s="7"/>
    </row>
    <row r="3248" spans="1:37" s="3" customFormat="1" x14ac:dyDescent="0.25">
      <c r="A3248" s="10"/>
      <c r="P3248" s="10"/>
      <c r="AH3248" s="22"/>
      <c r="AI3248" s="22"/>
      <c r="AJ3248" s="6"/>
      <c r="AK3248" s="7"/>
    </row>
    <row r="3249" spans="1:37" s="3" customFormat="1" x14ac:dyDescent="0.25">
      <c r="A3249" s="10"/>
      <c r="P3249" s="10"/>
      <c r="AH3249" s="22"/>
      <c r="AI3249" s="22"/>
      <c r="AJ3249" s="6"/>
      <c r="AK3249" s="7"/>
    </row>
    <row r="3250" spans="1:37" s="3" customFormat="1" x14ac:dyDescent="0.25">
      <c r="A3250" s="10"/>
      <c r="P3250" s="10"/>
      <c r="AH3250" s="22"/>
      <c r="AI3250" s="22"/>
      <c r="AJ3250" s="6"/>
      <c r="AK3250" s="7"/>
    </row>
    <row r="3251" spans="1:37" s="3" customFormat="1" x14ac:dyDescent="0.25">
      <c r="A3251" s="10"/>
      <c r="P3251" s="10"/>
      <c r="AH3251" s="22"/>
      <c r="AI3251" s="22"/>
      <c r="AJ3251" s="6"/>
      <c r="AK3251" s="7"/>
    </row>
    <row r="3252" spans="1:37" s="3" customFormat="1" x14ac:dyDescent="0.25">
      <c r="A3252" s="10"/>
      <c r="P3252" s="10"/>
      <c r="AH3252" s="22"/>
      <c r="AI3252" s="22"/>
      <c r="AJ3252" s="6"/>
      <c r="AK3252" s="7"/>
    </row>
    <row r="3253" spans="1:37" s="3" customFormat="1" x14ac:dyDescent="0.25">
      <c r="A3253" s="10"/>
      <c r="P3253" s="10"/>
      <c r="AH3253" s="22"/>
      <c r="AI3253" s="22"/>
      <c r="AJ3253" s="6"/>
      <c r="AK3253" s="7"/>
    </row>
    <row r="3254" spans="1:37" s="3" customFormat="1" x14ac:dyDescent="0.25">
      <c r="A3254" s="10"/>
      <c r="P3254" s="10"/>
      <c r="AH3254" s="22"/>
      <c r="AI3254" s="22"/>
      <c r="AJ3254" s="6"/>
      <c r="AK3254" s="7"/>
    </row>
    <row r="3255" spans="1:37" s="3" customFormat="1" x14ac:dyDescent="0.25">
      <c r="A3255" s="10"/>
      <c r="P3255" s="10"/>
      <c r="AH3255" s="22"/>
      <c r="AI3255" s="22"/>
      <c r="AJ3255" s="6"/>
      <c r="AK3255" s="7"/>
    </row>
    <row r="3256" spans="1:37" s="3" customFormat="1" x14ac:dyDescent="0.25">
      <c r="A3256" s="10"/>
      <c r="P3256" s="10"/>
      <c r="AH3256" s="22"/>
      <c r="AI3256" s="22"/>
      <c r="AJ3256" s="6"/>
      <c r="AK3256" s="7"/>
    </row>
    <row r="3257" spans="1:37" s="3" customFormat="1" x14ac:dyDescent="0.25">
      <c r="A3257" s="10"/>
      <c r="P3257" s="10"/>
      <c r="AH3257" s="22"/>
      <c r="AI3257" s="22"/>
      <c r="AJ3257" s="6"/>
      <c r="AK3257" s="7"/>
    </row>
    <row r="3258" spans="1:37" s="3" customFormat="1" x14ac:dyDescent="0.25">
      <c r="A3258" s="10"/>
      <c r="P3258" s="10"/>
      <c r="AH3258" s="22"/>
      <c r="AI3258" s="22"/>
      <c r="AJ3258" s="6"/>
      <c r="AK3258" s="7"/>
    </row>
    <row r="3259" spans="1:37" s="3" customFormat="1" x14ac:dyDescent="0.25">
      <c r="A3259" s="10"/>
      <c r="P3259" s="10"/>
      <c r="AH3259" s="22"/>
      <c r="AI3259" s="22"/>
      <c r="AJ3259" s="6"/>
      <c r="AK3259" s="7"/>
    </row>
    <row r="3260" spans="1:37" s="3" customFormat="1" x14ac:dyDescent="0.25">
      <c r="A3260" s="10"/>
      <c r="P3260" s="10"/>
      <c r="AH3260" s="22"/>
      <c r="AI3260" s="22"/>
      <c r="AJ3260" s="6"/>
      <c r="AK3260" s="7"/>
    </row>
    <row r="3261" spans="1:37" s="3" customFormat="1" x14ac:dyDescent="0.25">
      <c r="A3261" s="10"/>
      <c r="P3261" s="10"/>
      <c r="AH3261" s="22"/>
      <c r="AI3261" s="22"/>
      <c r="AJ3261" s="6"/>
      <c r="AK3261" s="7"/>
    </row>
    <row r="3262" spans="1:37" s="3" customFormat="1" x14ac:dyDescent="0.25">
      <c r="A3262" s="10"/>
      <c r="P3262" s="10"/>
      <c r="AH3262" s="22"/>
      <c r="AI3262" s="22"/>
      <c r="AJ3262" s="6"/>
      <c r="AK3262" s="7"/>
    </row>
    <row r="3263" spans="1:37" s="3" customFormat="1" x14ac:dyDescent="0.25">
      <c r="A3263" s="10"/>
      <c r="P3263" s="10"/>
      <c r="AH3263" s="22"/>
      <c r="AI3263" s="22"/>
      <c r="AJ3263" s="6"/>
      <c r="AK3263" s="7"/>
    </row>
    <row r="3264" spans="1:37" s="3" customFormat="1" x14ac:dyDescent="0.25">
      <c r="A3264" s="10"/>
      <c r="P3264" s="10"/>
      <c r="AH3264" s="22"/>
      <c r="AI3264" s="22"/>
      <c r="AJ3264" s="6"/>
      <c r="AK3264" s="7"/>
    </row>
    <row r="3265" spans="1:37" s="3" customFormat="1" x14ac:dyDescent="0.25">
      <c r="A3265" s="10"/>
      <c r="P3265" s="10"/>
      <c r="AH3265" s="22"/>
      <c r="AI3265" s="22"/>
      <c r="AJ3265" s="6"/>
      <c r="AK3265" s="7"/>
    </row>
    <row r="3266" spans="1:37" s="3" customFormat="1" x14ac:dyDescent="0.25">
      <c r="A3266" s="10"/>
      <c r="P3266" s="10"/>
      <c r="AH3266" s="22"/>
      <c r="AI3266" s="22"/>
      <c r="AJ3266" s="6"/>
      <c r="AK3266" s="7"/>
    </row>
    <row r="3267" spans="1:37" s="3" customFormat="1" x14ac:dyDescent="0.25">
      <c r="A3267" s="10"/>
      <c r="P3267" s="10"/>
      <c r="AH3267" s="22"/>
      <c r="AI3267" s="22"/>
      <c r="AJ3267" s="6"/>
      <c r="AK3267" s="7"/>
    </row>
    <row r="3268" spans="1:37" s="3" customFormat="1" x14ac:dyDescent="0.25">
      <c r="A3268" s="10"/>
      <c r="P3268" s="10"/>
      <c r="AH3268" s="22"/>
      <c r="AI3268" s="22"/>
      <c r="AJ3268" s="6"/>
      <c r="AK3268" s="7"/>
    </row>
    <row r="3269" spans="1:37" s="3" customFormat="1" x14ac:dyDescent="0.25">
      <c r="A3269" s="10"/>
      <c r="P3269" s="10"/>
      <c r="AH3269" s="22"/>
      <c r="AI3269" s="22"/>
      <c r="AJ3269" s="6"/>
      <c r="AK3269" s="7"/>
    </row>
    <row r="3270" spans="1:37" s="3" customFormat="1" x14ac:dyDescent="0.25">
      <c r="A3270" s="10"/>
      <c r="P3270" s="10"/>
      <c r="AH3270" s="22"/>
      <c r="AI3270" s="22"/>
      <c r="AJ3270" s="6"/>
      <c r="AK3270" s="7"/>
    </row>
    <row r="3271" spans="1:37" s="3" customFormat="1" x14ac:dyDescent="0.25">
      <c r="A3271" s="10"/>
      <c r="P3271" s="10"/>
      <c r="AH3271" s="22"/>
      <c r="AI3271" s="22"/>
      <c r="AJ3271" s="6"/>
      <c r="AK3271" s="7"/>
    </row>
    <row r="3272" spans="1:37" s="3" customFormat="1" x14ac:dyDescent="0.25">
      <c r="A3272" s="10"/>
      <c r="P3272" s="10"/>
      <c r="AH3272" s="22"/>
      <c r="AI3272" s="22"/>
      <c r="AJ3272" s="6"/>
      <c r="AK3272" s="7"/>
    </row>
    <row r="3273" spans="1:37" s="3" customFormat="1" x14ac:dyDescent="0.25">
      <c r="A3273" s="10"/>
      <c r="P3273" s="10"/>
      <c r="AH3273" s="22"/>
      <c r="AI3273" s="22"/>
      <c r="AJ3273" s="6"/>
      <c r="AK3273" s="7"/>
    </row>
    <row r="3274" spans="1:37" s="3" customFormat="1" x14ac:dyDescent="0.25">
      <c r="A3274" s="10"/>
      <c r="P3274" s="10"/>
      <c r="AH3274" s="22"/>
      <c r="AI3274" s="22"/>
      <c r="AJ3274" s="6"/>
      <c r="AK3274" s="7"/>
    </row>
    <row r="3275" spans="1:37" s="3" customFormat="1" x14ac:dyDescent="0.25">
      <c r="A3275" s="10"/>
      <c r="P3275" s="10"/>
      <c r="AH3275" s="22"/>
      <c r="AI3275" s="22"/>
      <c r="AJ3275" s="6"/>
      <c r="AK3275" s="7"/>
    </row>
    <row r="3276" spans="1:37" s="3" customFormat="1" x14ac:dyDescent="0.25">
      <c r="A3276" s="10"/>
      <c r="P3276" s="10"/>
      <c r="AH3276" s="22"/>
      <c r="AI3276" s="22"/>
      <c r="AJ3276" s="6"/>
      <c r="AK3276" s="7"/>
    </row>
    <row r="3277" spans="1:37" s="3" customFormat="1" x14ac:dyDescent="0.25">
      <c r="A3277" s="10"/>
      <c r="P3277" s="10"/>
      <c r="AH3277" s="22"/>
      <c r="AI3277" s="22"/>
      <c r="AJ3277" s="6"/>
      <c r="AK3277" s="7"/>
    </row>
    <row r="3278" spans="1:37" s="3" customFormat="1" x14ac:dyDescent="0.25">
      <c r="A3278" s="10"/>
      <c r="P3278" s="10"/>
      <c r="AH3278" s="22"/>
      <c r="AI3278" s="22"/>
      <c r="AJ3278" s="6"/>
      <c r="AK3278" s="7"/>
    </row>
    <row r="3279" spans="1:37" s="3" customFormat="1" x14ac:dyDescent="0.25">
      <c r="A3279" s="10"/>
      <c r="P3279" s="10"/>
      <c r="AH3279" s="22"/>
      <c r="AI3279" s="22"/>
      <c r="AJ3279" s="6"/>
      <c r="AK3279" s="7"/>
    </row>
    <row r="3280" spans="1:37" s="3" customFormat="1" x14ac:dyDescent="0.25">
      <c r="A3280" s="10"/>
      <c r="P3280" s="10"/>
      <c r="AH3280" s="22"/>
      <c r="AI3280" s="22"/>
      <c r="AJ3280" s="6"/>
      <c r="AK3280" s="7"/>
    </row>
    <row r="3281" spans="1:37" s="3" customFormat="1" x14ac:dyDescent="0.25">
      <c r="A3281" s="10"/>
      <c r="P3281" s="10"/>
      <c r="AH3281" s="22"/>
      <c r="AI3281" s="22"/>
      <c r="AJ3281" s="6"/>
      <c r="AK3281" s="7"/>
    </row>
    <row r="3282" spans="1:37" s="3" customFormat="1" x14ac:dyDescent="0.25">
      <c r="A3282" s="10"/>
      <c r="P3282" s="10"/>
      <c r="AH3282" s="22"/>
      <c r="AI3282" s="22"/>
      <c r="AJ3282" s="6"/>
      <c r="AK3282" s="7"/>
    </row>
    <row r="3283" spans="1:37" s="3" customFormat="1" x14ac:dyDescent="0.25">
      <c r="A3283" s="10"/>
      <c r="P3283" s="10"/>
      <c r="AH3283" s="22"/>
      <c r="AI3283" s="22"/>
      <c r="AJ3283" s="6"/>
      <c r="AK3283" s="7"/>
    </row>
    <row r="3284" spans="1:37" s="3" customFormat="1" x14ac:dyDescent="0.25">
      <c r="A3284" s="10"/>
      <c r="P3284" s="10"/>
      <c r="AH3284" s="22"/>
      <c r="AI3284" s="22"/>
      <c r="AJ3284" s="6"/>
      <c r="AK3284" s="7"/>
    </row>
    <row r="3285" spans="1:37" s="3" customFormat="1" x14ac:dyDescent="0.25">
      <c r="A3285" s="10"/>
      <c r="P3285" s="10"/>
      <c r="AH3285" s="22"/>
      <c r="AI3285" s="22"/>
      <c r="AJ3285" s="6"/>
      <c r="AK3285" s="7"/>
    </row>
    <row r="3286" spans="1:37" s="3" customFormat="1" x14ac:dyDescent="0.25">
      <c r="A3286" s="10"/>
      <c r="P3286" s="10"/>
      <c r="AH3286" s="22"/>
      <c r="AI3286" s="22"/>
      <c r="AJ3286" s="6"/>
      <c r="AK3286" s="7"/>
    </row>
    <row r="3287" spans="1:37" s="3" customFormat="1" x14ac:dyDescent="0.25">
      <c r="A3287" s="10"/>
      <c r="P3287" s="10"/>
      <c r="AH3287" s="22"/>
      <c r="AI3287" s="22"/>
      <c r="AJ3287" s="6"/>
      <c r="AK3287" s="7"/>
    </row>
    <row r="3288" spans="1:37" s="3" customFormat="1" x14ac:dyDescent="0.25">
      <c r="A3288" s="10"/>
      <c r="P3288" s="10"/>
      <c r="AH3288" s="22"/>
      <c r="AI3288" s="22"/>
      <c r="AJ3288" s="6"/>
      <c r="AK3288" s="7"/>
    </row>
    <row r="3289" spans="1:37" s="3" customFormat="1" x14ac:dyDescent="0.25">
      <c r="A3289" s="10"/>
      <c r="P3289" s="10"/>
      <c r="AH3289" s="22"/>
      <c r="AI3289" s="22"/>
      <c r="AJ3289" s="6"/>
      <c r="AK3289" s="7"/>
    </row>
    <row r="3290" spans="1:37" s="3" customFormat="1" x14ac:dyDescent="0.25">
      <c r="A3290" s="10"/>
      <c r="P3290" s="10"/>
      <c r="AH3290" s="22"/>
      <c r="AI3290" s="22"/>
      <c r="AJ3290" s="6"/>
      <c r="AK3290" s="7"/>
    </row>
    <row r="3291" spans="1:37" s="3" customFormat="1" x14ac:dyDescent="0.25">
      <c r="A3291" s="10"/>
      <c r="P3291" s="10"/>
      <c r="AH3291" s="22"/>
      <c r="AI3291" s="22"/>
      <c r="AJ3291" s="6"/>
      <c r="AK3291" s="7"/>
    </row>
    <row r="3292" spans="1:37" s="3" customFormat="1" x14ac:dyDescent="0.25">
      <c r="A3292" s="10"/>
      <c r="P3292" s="10"/>
      <c r="AH3292" s="22"/>
      <c r="AI3292" s="22"/>
      <c r="AJ3292" s="6"/>
      <c r="AK3292" s="7"/>
    </row>
    <row r="3293" spans="1:37" s="3" customFormat="1" x14ac:dyDescent="0.25">
      <c r="A3293" s="10"/>
      <c r="P3293" s="10"/>
      <c r="AH3293" s="22"/>
      <c r="AI3293" s="22"/>
      <c r="AJ3293" s="6"/>
      <c r="AK3293" s="7"/>
    </row>
    <row r="3294" spans="1:37" s="3" customFormat="1" x14ac:dyDescent="0.25">
      <c r="A3294" s="10"/>
      <c r="P3294" s="10"/>
      <c r="AH3294" s="22"/>
      <c r="AI3294" s="22"/>
      <c r="AJ3294" s="6"/>
      <c r="AK3294" s="7"/>
    </row>
    <row r="3295" spans="1:37" s="3" customFormat="1" x14ac:dyDescent="0.25">
      <c r="A3295" s="10"/>
      <c r="P3295" s="10"/>
      <c r="AH3295" s="22"/>
      <c r="AI3295" s="22"/>
      <c r="AJ3295" s="6"/>
      <c r="AK3295" s="7"/>
    </row>
    <row r="3296" spans="1:37" s="3" customFormat="1" x14ac:dyDescent="0.25">
      <c r="A3296" s="10"/>
      <c r="P3296" s="10"/>
      <c r="AH3296" s="22"/>
      <c r="AI3296" s="22"/>
      <c r="AJ3296" s="6"/>
      <c r="AK3296" s="7"/>
    </row>
    <row r="3297" spans="1:37" s="3" customFormat="1" x14ac:dyDescent="0.25">
      <c r="A3297" s="10"/>
      <c r="P3297" s="10"/>
      <c r="AH3297" s="22"/>
      <c r="AI3297" s="22"/>
      <c r="AJ3297" s="6"/>
      <c r="AK3297" s="7"/>
    </row>
    <row r="3298" spans="1:37" s="3" customFormat="1" x14ac:dyDescent="0.25">
      <c r="A3298" s="10"/>
      <c r="P3298" s="10"/>
      <c r="AH3298" s="22"/>
      <c r="AI3298" s="22"/>
      <c r="AJ3298" s="6"/>
      <c r="AK3298" s="7"/>
    </row>
    <row r="3299" spans="1:37" s="3" customFormat="1" x14ac:dyDescent="0.25">
      <c r="A3299" s="10"/>
      <c r="P3299" s="10"/>
      <c r="AH3299" s="22"/>
      <c r="AI3299" s="22"/>
      <c r="AJ3299" s="6"/>
      <c r="AK3299" s="7"/>
    </row>
    <row r="3300" spans="1:37" s="3" customFormat="1" x14ac:dyDescent="0.25">
      <c r="A3300" s="10"/>
      <c r="P3300" s="10"/>
      <c r="AH3300" s="22"/>
      <c r="AI3300" s="22"/>
      <c r="AJ3300" s="6"/>
      <c r="AK3300" s="7"/>
    </row>
    <row r="3301" spans="1:37" s="3" customFormat="1" x14ac:dyDescent="0.25">
      <c r="A3301" s="10"/>
      <c r="P3301" s="10"/>
      <c r="AH3301" s="22"/>
      <c r="AI3301" s="22"/>
      <c r="AJ3301" s="6"/>
      <c r="AK3301" s="7"/>
    </row>
    <row r="3302" spans="1:37" s="3" customFormat="1" x14ac:dyDescent="0.25">
      <c r="A3302" s="10"/>
      <c r="P3302" s="10"/>
      <c r="AH3302" s="22"/>
      <c r="AI3302" s="22"/>
      <c r="AJ3302" s="6"/>
      <c r="AK3302" s="7"/>
    </row>
    <row r="3303" spans="1:37" s="3" customFormat="1" x14ac:dyDescent="0.25">
      <c r="A3303" s="10"/>
      <c r="P3303" s="10"/>
      <c r="AH3303" s="22"/>
      <c r="AI3303" s="22"/>
      <c r="AJ3303" s="6"/>
      <c r="AK3303" s="7"/>
    </row>
    <row r="3304" spans="1:37" s="3" customFormat="1" x14ac:dyDescent="0.25">
      <c r="A3304" s="10"/>
      <c r="P3304" s="10"/>
      <c r="AH3304" s="22"/>
      <c r="AI3304" s="22"/>
      <c r="AJ3304" s="6"/>
      <c r="AK3304" s="7"/>
    </row>
    <row r="3305" spans="1:37" s="3" customFormat="1" x14ac:dyDescent="0.25">
      <c r="A3305" s="10"/>
      <c r="P3305" s="10"/>
      <c r="AH3305" s="22"/>
      <c r="AI3305" s="22"/>
      <c r="AJ3305" s="6"/>
      <c r="AK3305" s="7"/>
    </row>
    <row r="3306" spans="1:37" s="3" customFormat="1" x14ac:dyDescent="0.25">
      <c r="A3306" s="10"/>
      <c r="P3306" s="10"/>
      <c r="AH3306" s="22"/>
      <c r="AI3306" s="22"/>
      <c r="AJ3306" s="6"/>
      <c r="AK3306" s="7"/>
    </row>
    <row r="3307" spans="1:37" s="3" customFormat="1" x14ac:dyDescent="0.25">
      <c r="A3307" s="10"/>
      <c r="P3307" s="10"/>
      <c r="AH3307" s="22"/>
      <c r="AI3307" s="22"/>
      <c r="AJ3307" s="6"/>
      <c r="AK3307" s="7"/>
    </row>
    <row r="3308" spans="1:37" s="3" customFormat="1" x14ac:dyDescent="0.25">
      <c r="A3308" s="10"/>
      <c r="P3308" s="10"/>
      <c r="AH3308" s="22"/>
      <c r="AI3308" s="22"/>
      <c r="AJ3308" s="6"/>
      <c r="AK3308" s="7"/>
    </row>
    <row r="3309" spans="1:37" s="3" customFormat="1" x14ac:dyDescent="0.25">
      <c r="A3309" s="10"/>
      <c r="P3309" s="10"/>
      <c r="AH3309" s="22"/>
      <c r="AI3309" s="22"/>
      <c r="AJ3309" s="6"/>
      <c r="AK3309" s="7"/>
    </row>
    <row r="3310" spans="1:37" s="3" customFormat="1" x14ac:dyDescent="0.25">
      <c r="A3310" s="10"/>
      <c r="P3310" s="10"/>
      <c r="AH3310" s="22"/>
      <c r="AI3310" s="22"/>
      <c r="AJ3310" s="6"/>
      <c r="AK3310" s="7"/>
    </row>
    <row r="3311" spans="1:37" s="3" customFormat="1" x14ac:dyDescent="0.25">
      <c r="A3311" s="10"/>
      <c r="P3311" s="10"/>
      <c r="AH3311" s="22"/>
      <c r="AI3311" s="22"/>
      <c r="AJ3311" s="6"/>
      <c r="AK3311" s="7"/>
    </row>
    <row r="3312" spans="1:37" s="3" customFormat="1" x14ac:dyDescent="0.25">
      <c r="A3312" s="10"/>
      <c r="P3312" s="10"/>
      <c r="AH3312" s="22"/>
      <c r="AI3312" s="22"/>
      <c r="AJ3312" s="6"/>
      <c r="AK3312" s="7"/>
    </row>
    <row r="3313" spans="1:37" s="3" customFormat="1" x14ac:dyDescent="0.25">
      <c r="A3313" s="10"/>
      <c r="P3313" s="10"/>
      <c r="AH3313" s="22"/>
      <c r="AI3313" s="22"/>
      <c r="AJ3313" s="6"/>
      <c r="AK3313" s="7"/>
    </row>
    <row r="3314" spans="1:37" s="3" customFormat="1" x14ac:dyDescent="0.25">
      <c r="A3314" s="10"/>
      <c r="P3314" s="10"/>
      <c r="AH3314" s="22"/>
      <c r="AI3314" s="22"/>
      <c r="AJ3314" s="6"/>
      <c r="AK3314" s="7"/>
    </row>
    <row r="3315" spans="1:37" s="3" customFormat="1" x14ac:dyDescent="0.25">
      <c r="A3315" s="10"/>
      <c r="P3315" s="10"/>
      <c r="AH3315" s="22"/>
      <c r="AI3315" s="22"/>
      <c r="AJ3315" s="6"/>
      <c r="AK3315" s="7"/>
    </row>
    <row r="3316" spans="1:37" s="3" customFormat="1" x14ac:dyDescent="0.25">
      <c r="A3316" s="10"/>
      <c r="P3316" s="10"/>
      <c r="AH3316" s="22"/>
      <c r="AI3316" s="22"/>
      <c r="AJ3316" s="6"/>
      <c r="AK3316" s="7"/>
    </row>
    <row r="3317" spans="1:37" s="3" customFormat="1" x14ac:dyDescent="0.25">
      <c r="A3317" s="10"/>
      <c r="P3317" s="10"/>
      <c r="AH3317" s="22"/>
      <c r="AI3317" s="22"/>
      <c r="AJ3317" s="6"/>
      <c r="AK3317" s="7"/>
    </row>
    <row r="3318" spans="1:37" s="3" customFormat="1" x14ac:dyDescent="0.25">
      <c r="A3318" s="10"/>
      <c r="P3318" s="10"/>
      <c r="AH3318" s="22"/>
      <c r="AI3318" s="22"/>
      <c r="AJ3318" s="6"/>
      <c r="AK3318" s="7"/>
    </row>
    <row r="3319" spans="1:37" s="3" customFormat="1" x14ac:dyDescent="0.25">
      <c r="A3319" s="10"/>
      <c r="P3319" s="10"/>
      <c r="AH3319" s="22"/>
      <c r="AI3319" s="22"/>
      <c r="AJ3319" s="6"/>
      <c r="AK3319" s="7"/>
    </row>
    <row r="3320" spans="1:37" s="3" customFormat="1" x14ac:dyDescent="0.25">
      <c r="A3320" s="10"/>
      <c r="P3320" s="10"/>
      <c r="AH3320" s="22"/>
      <c r="AI3320" s="22"/>
      <c r="AJ3320" s="6"/>
      <c r="AK3320" s="7"/>
    </row>
    <row r="3321" spans="1:37" s="3" customFormat="1" x14ac:dyDescent="0.25">
      <c r="A3321" s="10"/>
      <c r="P3321" s="10"/>
      <c r="AH3321" s="22"/>
      <c r="AI3321" s="22"/>
      <c r="AJ3321" s="6"/>
      <c r="AK3321" s="7"/>
    </row>
    <row r="3322" spans="1:37" s="3" customFormat="1" x14ac:dyDescent="0.25">
      <c r="A3322" s="10"/>
      <c r="P3322" s="10"/>
      <c r="AH3322" s="22"/>
      <c r="AI3322" s="22"/>
      <c r="AJ3322" s="6"/>
      <c r="AK3322" s="7"/>
    </row>
    <row r="3323" spans="1:37" s="3" customFormat="1" x14ac:dyDescent="0.25">
      <c r="A3323" s="10"/>
      <c r="P3323" s="10"/>
      <c r="AH3323" s="22"/>
      <c r="AI3323" s="22"/>
      <c r="AJ3323" s="6"/>
      <c r="AK3323" s="7"/>
    </row>
    <row r="3324" spans="1:37" s="3" customFormat="1" x14ac:dyDescent="0.25">
      <c r="A3324" s="10"/>
      <c r="P3324" s="10"/>
      <c r="AH3324" s="22"/>
      <c r="AI3324" s="22"/>
      <c r="AJ3324" s="6"/>
      <c r="AK3324" s="7"/>
    </row>
    <row r="3325" spans="1:37" s="3" customFormat="1" x14ac:dyDescent="0.25">
      <c r="A3325" s="10"/>
      <c r="P3325" s="10"/>
      <c r="AH3325" s="22"/>
      <c r="AI3325" s="22"/>
      <c r="AJ3325" s="6"/>
      <c r="AK3325" s="7"/>
    </row>
    <row r="3326" spans="1:37" s="3" customFormat="1" x14ac:dyDescent="0.25">
      <c r="A3326" s="10"/>
      <c r="P3326" s="10"/>
      <c r="AH3326" s="22"/>
      <c r="AI3326" s="22"/>
      <c r="AJ3326" s="6"/>
      <c r="AK3326" s="7"/>
    </row>
    <row r="3327" spans="1:37" s="3" customFormat="1" x14ac:dyDescent="0.25">
      <c r="A3327" s="10"/>
      <c r="P3327" s="10"/>
      <c r="AH3327" s="22"/>
      <c r="AI3327" s="22"/>
      <c r="AJ3327" s="6"/>
      <c r="AK3327" s="7"/>
    </row>
    <row r="3328" spans="1:37" s="3" customFormat="1" x14ac:dyDescent="0.25">
      <c r="A3328" s="10"/>
      <c r="P3328" s="10"/>
      <c r="AH3328" s="22"/>
      <c r="AI3328" s="22"/>
      <c r="AJ3328" s="6"/>
      <c r="AK3328" s="7"/>
    </row>
    <row r="3329" spans="1:37" s="3" customFormat="1" x14ac:dyDescent="0.25">
      <c r="A3329" s="10"/>
      <c r="P3329" s="10"/>
      <c r="AH3329" s="22"/>
      <c r="AI3329" s="22"/>
      <c r="AJ3329" s="6"/>
      <c r="AK3329" s="7"/>
    </row>
    <row r="3330" spans="1:37" s="3" customFormat="1" x14ac:dyDescent="0.25">
      <c r="A3330" s="10"/>
      <c r="P3330" s="10"/>
      <c r="AH3330" s="22"/>
      <c r="AI3330" s="22"/>
      <c r="AJ3330" s="6"/>
      <c r="AK3330" s="7"/>
    </row>
    <row r="3331" spans="1:37" s="3" customFormat="1" x14ac:dyDescent="0.25">
      <c r="A3331" s="10"/>
      <c r="P3331" s="10"/>
      <c r="AH3331" s="22"/>
      <c r="AI3331" s="22"/>
      <c r="AJ3331" s="6"/>
      <c r="AK3331" s="7"/>
    </row>
    <row r="3332" spans="1:37" s="3" customFormat="1" x14ac:dyDescent="0.25">
      <c r="A3332" s="10"/>
      <c r="P3332" s="10"/>
      <c r="AH3332" s="22"/>
      <c r="AI3332" s="22"/>
      <c r="AJ3332" s="6"/>
      <c r="AK3332" s="7"/>
    </row>
    <row r="3333" spans="1:37" s="3" customFormat="1" x14ac:dyDescent="0.25">
      <c r="A3333" s="10"/>
      <c r="P3333" s="10"/>
      <c r="AH3333" s="22"/>
      <c r="AI3333" s="22"/>
      <c r="AJ3333" s="6"/>
      <c r="AK3333" s="7"/>
    </row>
    <row r="3334" spans="1:37" s="3" customFormat="1" x14ac:dyDescent="0.25">
      <c r="A3334" s="10"/>
      <c r="P3334" s="10"/>
      <c r="AH3334" s="22"/>
      <c r="AI3334" s="22"/>
      <c r="AJ3334" s="6"/>
      <c r="AK3334" s="7"/>
    </row>
    <row r="3335" spans="1:37" s="3" customFormat="1" x14ac:dyDescent="0.25">
      <c r="A3335" s="10"/>
      <c r="P3335" s="10"/>
      <c r="AH3335" s="22"/>
      <c r="AI3335" s="22"/>
      <c r="AJ3335" s="6"/>
      <c r="AK3335" s="7"/>
    </row>
    <row r="3336" spans="1:37" s="3" customFormat="1" x14ac:dyDescent="0.25">
      <c r="A3336" s="10"/>
      <c r="P3336" s="10"/>
      <c r="AH3336" s="22"/>
      <c r="AI3336" s="22"/>
      <c r="AJ3336" s="6"/>
      <c r="AK3336" s="7"/>
    </row>
    <row r="3337" spans="1:37" s="3" customFormat="1" x14ac:dyDescent="0.25">
      <c r="A3337" s="10"/>
      <c r="P3337" s="10"/>
      <c r="AH3337" s="22"/>
      <c r="AI3337" s="22"/>
      <c r="AJ3337" s="6"/>
      <c r="AK3337" s="7"/>
    </row>
    <row r="3338" spans="1:37" s="3" customFormat="1" x14ac:dyDescent="0.25">
      <c r="A3338" s="10"/>
      <c r="P3338" s="10"/>
      <c r="AH3338" s="22"/>
      <c r="AI3338" s="22"/>
      <c r="AJ3338" s="6"/>
      <c r="AK3338" s="7"/>
    </row>
    <row r="3339" spans="1:37" s="3" customFormat="1" x14ac:dyDescent="0.25">
      <c r="A3339" s="10"/>
      <c r="P3339" s="10"/>
      <c r="AH3339" s="22"/>
      <c r="AI3339" s="22"/>
      <c r="AJ3339" s="6"/>
      <c r="AK3339" s="7"/>
    </row>
    <row r="3340" spans="1:37" s="3" customFormat="1" x14ac:dyDescent="0.25">
      <c r="A3340" s="10"/>
      <c r="P3340" s="10"/>
      <c r="AH3340" s="22"/>
      <c r="AI3340" s="22"/>
      <c r="AJ3340" s="6"/>
      <c r="AK3340" s="7"/>
    </row>
    <row r="3341" spans="1:37" s="3" customFormat="1" x14ac:dyDescent="0.25">
      <c r="A3341" s="10"/>
      <c r="P3341" s="10"/>
      <c r="AH3341" s="22"/>
      <c r="AI3341" s="22"/>
      <c r="AJ3341" s="6"/>
      <c r="AK3341" s="7"/>
    </row>
    <row r="3342" spans="1:37" s="3" customFormat="1" x14ac:dyDescent="0.25">
      <c r="A3342" s="10"/>
      <c r="P3342" s="10"/>
      <c r="AH3342" s="22"/>
      <c r="AI3342" s="22"/>
      <c r="AJ3342" s="6"/>
      <c r="AK3342" s="7"/>
    </row>
    <row r="3343" spans="1:37" s="3" customFormat="1" x14ac:dyDescent="0.25">
      <c r="A3343" s="10"/>
      <c r="P3343" s="10"/>
      <c r="AH3343" s="22"/>
      <c r="AI3343" s="22"/>
      <c r="AJ3343" s="6"/>
      <c r="AK3343" s="7"/>
    </row>
    <row r="3344" spans="1:37" s="3" customFormat="1" x14ac:dyDescent="0.25">
      <c r="A3344" s="10"/>
      <c r="P3344" s="10"/>
      <c r="AH3344" s="22"/>
      <c r="AI3344" s="22"/>
      <c r="AJ3344" s="6"/>
      <c r="AK3344" s="7"/>
    </row>
    <row r="3345" spans="1:37" s="3" customFormat="1" x14ac:dyDescent="0.25">
      <c r="A3345" s="10"/>
      <c r="P3345" s="10"/>
      <c r="AH3345" s="22"/>
      <c r="AI3345" s="22"/>
      <c r="AJ3345" s="6"/>
      <c r="AK3345" s="7"/>
    </row>
    <row r="3346" spans="1:37" s="3" customFormat="1" x14ac:dyDescent="0.25">
      <c r="A3346" s="10"/>
      <c r="P3346" s="10"/>
      <c r="AH3346" s="22"/>
      <c r="AI3346" s="22"/>
      <c r="AJ3346" s="6"/>
      <c r="AK3346" s="7"/>
    </row>
    <row r="3347" spans="1:37" s="3" customFormat="1" x14ac:dyDescent="0.25">
      <c r="A3347" s="10"/>
      <c r="P3347" s="10"/>
      <c r="AH3347" s="22"/>
      <c r="AI3347" s="22"/>
      <c r="AJ3347" s="6"/>
      <c r="AK3347" s="7"/>
    </row>
    <row r="3348" spans="1:37" s="3" customFormat="1" x14ac:dyDescent="0.25">
      <c r="A3348" s="10"/>
      <c r="P3348" s="10"/>
      <c r="AH3348" s="22"/>
      <c r="AI3348" s="22"/>
      <c r="AJ3348" s="6"/>
      <c r="AK3348" s="7"/>
    </row>
    <row r="3349" spans="1:37" s="3" customFormat="1" x14ac:dyDescent="0.25">
      <c r="A3349" s="10"/>
      <c r="P3349" s="10"/>
      <c r="AH3349" s="22"/>
      <c r="AI3349" s="22"/>
      <c r="AJ3349" s="6"/>
      <c r="AK3349" s="7"/>
    </row>
    <row r="3350" spans="1:37" s="3" customFormat="1" x14ac:dyDescent="0.25">
      <c r="A3350" s="10"/>
      <c r="P3350" s="10"/>
      <c r="AH3350" s="22"/>
      <c r="AI3350" s="22"/>
      <c r="AJ3350" s="6"/>
      <c r="AK3350" s="7"/>
    </row>
    <row r="3351" spans="1:37" s="3" customFormat="1" x14ac:dyDescent="0.25">
      <c r="A3351" s="10"/>
      <c r="P3351" s="10"/>
      <c r="AH3351" s="22"/>
      <c r="AI3351" s="22"/>
      <c r="AJ3351" s="6"/>
      <c r="AK3351" s="7"/>
    </row>
    <row r="3352" spans="1:37" s="3" customFormat="1" x14ac:dyDescent="0.25">
      <c r="A3352" s="10"/>
      <c r="P3352" s="10"/>
      <c r="AH3352" s="22"/>
      <c r="AI3352" s="22"/>
      <c r="AJ3352" s="6"/>
      <c r="AK3352" s="7"/>
    </row>
    <row r="3353" spans="1:37" s="3" customFormat="1" x14ac:dyDescent="0.25">
      <c r="A3353" s="10"/>
      <c r="P3353" s="10"/>
      <c r="AH3353" s="22"/>
      <c r="AI3353" s="22"/>
      <c r="AJ3353" s="6"/>
      <c r="AK3353" s="7"/>
    </row>
    <row r="3354" spans="1:37" s="3" customFormat="1" x14ac:dyDescent="0.25">
      <c r="A3354" s="10"/>
      <c r="P3354" s="10"/>
      <c r="AH3354" s="22"/>
      <c r="AI3354" s="22"/>
      <c r="AJ3354" s="6"/>
      <c r="AK3354" s="7"/>
    </row>
    <row r="3355" spans="1:37" s="3" customFormat="1" x14ac:dyDescent="0.25">
      <c r="A3355" s="10"/>
      <c r="P3355" s="10"/>
      <c r="AH3355" s="22"/>
      <c r="AI3355" s="22"/>
      <c r="AJ3355" s="6"/>
      <c r="AK3355" s="7"/>
    </row>
    <row r="3356" spans="1:37" s="3" customFormat="1" x14ac:dyDescent="0.25">
      <c r="A3356" s="10"/>
      <c r="P3356" s="10"/>
      <c r="AH3356" s="22"/>
      <c r="AI3356" s="22"/>
      <c r="AJ3356" s="6"/>
      <c r="AK3356" s="7"/>
    </row>
    <row r="3357" spans="1:37" s="3" customFormat="1" x14ac:dyDescent="0.25">
      <c r="A3357" s="10"/>
      <c r="P3357" s="10"/>
      <c r="AH3357" s="22"/>
      <c r="AI3357" s="22"/>
      <c r="AJ3357" s="6"/>
      <c r="AK3357" s="7"/>
    </row>
    <row r="3358" spans="1:37" s="3" customFormat="1" x14ac:dyDescent="0.25">
      <c r="A3358" s="10"/>
      <c r="P3358" s="10"/>
      <c r="AH3358" s="22"/>
      <c r="AI3358" s="22"/>
      <c r="AJ3358" s="6"/>
      <c r="AK3358" s="7"/>
    </row>
    <row r="3359" spans="1:37" s="3" customFormat="1" x14ac:dyDescent="0.25">
      <c r="A3359" s="10"/>
      <c r="P3359" s="10"/>
      <c r="AH3359" s="22"/>
      <c r="AI3359" s="22"/>
      <c r="AJ3359" s="6"/>
      <c r="AK3359" s="7"/>
    </row>
    <row r="3360" spans="1:37" s="3" customFormat="1" x14ac:dyDescent="0.25">
      <c r="A3360" s="10"/>
      <c r="P3360" s="10"/>
      <c r="AH3360" s="22"/>
      <c r="AI3360" s="22"/>
      <c r="AJ3360" s="6"/>
      <c r="AK3360" s="7"/>
    </row>
    <row r="3361" spans="1:37" s="3" customFormat="1" x14ac:dyDescent="0.25">
      <c r="A3361" s="10"/>
      <c r="P3361" s="10"/>
      <c r="AH3361" s="22"/>
      <c r="AI3361" s="22"/>
      <c r="AJ3361" s="6"/>
      <c r="AK3361" s="7"/>
    </row>
    <row r="3362" spans="1:37" s="3" customFormat="1" x14ac:dyDescent="0.25">
      <c r="A3362" s="10"/>
      <c r="P3362" s="10"/>
      <c r="AH3362" s="22"/>
      <c r="AI3362" s="22"/>
      <c r="AJ3362" s="6"/>
      <c r="AK3362" s="7"/>
    </row>
    <row r="3363" spans="1:37" s="3" customFormat="1" x14ac:dyDescent="0.25">
      <c r="A3363" s="10"/>
      <c r="P3363" s="10"/>
      <c r="AH3363" s="22"/>
      <c r="AI3363" s="22"/>
      <c r="AJ3363" s="6"/>
      <c r="AK3363" s="7"/>
    </row>
    <row r="3364" spans="1:37" s="3" customFormat="1" x14ac:dyDescent="0.25">
      <c r="A3364" s="10"/>
      <c r="P3364" s="10"/>
      <c r="AH3364" s="22"/>
      <c r="AI3364" s="22"/>
      <c r="AJ3364" s="6"/>
      <c r="AK3364" s="7"/>
    </row>
    <row r="3365" spans="1:37" s="3" customFormat="1" x14ac:dyDescent="0.25">
      <c r="A3365" s="10"/>
      <c r="P3365" s="10"/>
      <c r="AH3365" s="22"/>
      <c r="AI3365" s="22"/>
      <c r="AJ3365" s="6"/>
      <c r="AK3365" s="7"/>
    </row>
    <row r="3366" spans="1:37" s="3" customFormat="1" x14ac:dyDescent="0.25">
      <c r="A3366" s="10"/>
      <c r="P3366" s="10"/>
      <c r="AH3366" s="22"/>
      <c r="AI3366" s="22"/>
      <c r="AJ3366" s="6"/>
      <c r="AK3366" s="7"/>
    </row>
    <row r="3367" spans="1:37" s="3" customFormat="1" x14ac:dyDescent="0.25">
      <c r="A3367" s="10"/>
      <c r="P3367" s="10"/>
      <c r="AH3367" s="22"/>
      <c r="AI3367" s="22"/>
      <c r="AJ3367" s="6"/>
      <c r="AK3367" s="7"/>
    </row>
    <row r="3368" spans="1:37" s="3" customFormat="1" x14ac:dyDescent="0.25">
      <c r="A3368" s="10"/>
      <c r="P3368" s="10"/>
      <c r="AH3368" s="22"/>
      <c r="AI3368" s="22"/>
      <c r="AJ3368" s="6"/>
      <c r="AK3368" s="7"/>
    </row>
    <row r="3369" spans="1:37" s="3" customFormat="1" x14ac:dyDescent="0.25">
      <c r="A3369" s="10"/>
      <c r="P3369" s="10"/>
      <c r="AH3369" s="22"/>
      <c r="AI3369" s="22"/>
      <c r="AJ3369" s="6"/>
      <c r="AK3369" s="7"/>
    </row>
    <row r="3370" spans="1:37" s="3" customFormat="1" x14ac:dyDescent="0.25">
      <c r="A3370" s="10"/>
      <c r="P3370" s="10"/>
      <c r="AH3370" s="22"/>
      <c r="AI3370" s="22"/>
      <c r="AJ3370" s="6"/>
      <c r="AK3370" s="7"/>
    </row>
    <row r="3371" spans="1:37" s="3" customFormat="1" x14ac:dyDescent="0.25">
      <c r="A3371" s="10"/>
      <c r="P3371" s="10"/>
      <c r="AH3371" s="22"/>
      <c r="AI3371" s="22"/>
      <c r="AJ3371" s="6"/>
      <c r="AK3371" s="7"/>
    </row>
    <row r="3372" spans="1:37" s="3" customFormat="1" x14ac:dyDescent="0.25">
      <c r="A3372" s="10"/>
      <c r="P3372" s="10"/>
      <c r="AH3372" s="22"/>
      <c r="AI3372" s="22"/>
      <c r="AJ3372" s="6"/>
      <c r="AK3372" s="7"/>
    </row>
    <row r="3373" spans="1:37" s="3" customFormat="1" x14ac:dyDescent="0.25">
      <c r="A3373" s="10"/>
      <c r="P3373" s="10"/>
      <c r="AH3373" s="22"/>
      <c r="AI3373" s="22"/>
      <c r="AJ3373" s="6"/>
      <c r="AK3373" s="7"/>
    </row>
    <row r="3374" spans="1:37" s="3" customFormat="1" x14ac:dyDescent="0.25">
      <c r="A3374" s="10"/>
      <c r="P3374" s="10"/>
      <c r="AH3374" s="22"/>
      <c r="AI3374" s="22"/>
      <c r="AJ3374" s="6"/>
      <c r="AK3374" s="7"/>
    </row>
    <row r="3375" spans="1:37" s="3" customFormat="1" x14ac:dyDescent="0.25">
      <c r="A3375" s="10"/>
      <c r="P3375" s="10"/>
      <c r="AH3375" s="22"/>
      <c r="AI3375" s="22"/>
      <c r="AJ3375" s="6"/>
      <c r="AK3375" s="7"/>
    </row>
    <row r="3376" spans="1:37" s="3" customFormat="1" x14ac:dyDescent="0.25">
      <c r="A3376" s="10"/>
      <c r="P3376" s="10"/>
      <c r="AH3376" s="22"/>
      <c r="AI3376" s="22"/>
      <c r="AJ3376" s="6"/>
      <c r="AK3376" s="7"/>
    </row>
    <row r="3377" spans="1:37" s="3" customFormat="1" x14ac:dyDescent="0.25">
      <c r="A3377" s="10"/>
      <c r="P3377" s="10"/>
      <c r="AH3377" s="22"/>
      <c r="AI3377" s="22"/>
      <c r="AJ3377" s="6"/>
      <c r="AK3377" s="7"/>
    </row>
  </sheetData>
  <mergeCells count="3456">
    <mergeCell ref="AH3374:AI3374"/>
    <mergeCell ref="AH3375:AI3375"/>
    <mergeCell ref="AH3376:AI3376"/>
    <mergeCell ref="AH3377:AI3377"/>
    <mergeCell ref="B1:N1"/>
    <mergeCell ref="B9:N9"/>
    <mergeCell ref="B17:N17"/>
    <mergeCell ref="B25:N25"/>
    <mergeCell ref="B33:N33"/>
    <mergeCell ref="Q1:AC1"/>
    <mergeCell ref="AH3368:AI3368"/>
    <mergeCell ref="AH3369:AI3369"/>
    <mergeCell ref="AH3370:AI3370"/>
    <mergeCell ref="AH3371:AI3371"/>
    <mergeCell ref="AH3372:AI3372"/>
    <mergeCell ref="AH3373:AI3373"/>
    <mergeCell ref="AH3362:AI3362"/>
    <mergeCell ref="AH3363:AI3363"/>
    <mergeCell ref="AH3364:AI3364"/>
    <mergeCell ref="AH3365:AI3365"/>
    <mergeCell ref="AH3366:AI3366"/>
    <mergeCell ref="AH3367:AI3367"/>
    <mergeCell ref="AH3356:AI3356"/>
    <mergeCell ref="AH3357:AI3357"/>
    <mergeCell ref="AH3358:AI3358"/>
    <mergeCell ref="AH3359:AI3359"/>
    <mergeCell ref="AH3360:AI3360"/>
    <mergeCell ref="AH3361:AI3361"/>
    <mergeCell ref="AH3350:AI3350"/>
    <mergeCell ref="AH3351:AI3351"/>
    <mergeCell ref="AH3352:AI3352"/>
    <mergeCell ref="AH3353:AI3353"/>
    <mergeCell ref="AH3354:AI3354"/>
    <mergeCell ref="AH3355:AI3355"/>
    <mergeCell ref="AH3344:AI3344"/>
    <mergeCell ref="AH3345:AI3345"/>
    <mergeCell ref="AH3346:AI3346"/>
    <mergeCell ref="AH3347:AI3347"/>
    <mergeCell ref="AH3348:AI3348"/>
    <mergeCell ref="AH3349:AI3349"/>
    <mergeCell ref="AH3338:AI3338"/>
    <mergeCell ref="AH3339:AI3339"/>
    <mergeCell ref="AH3340:AI3340"/>
    <mergeCell ref="AH3341:AI3341"/>
    <mergeCell ref="AH3342:AI3342"/>
    <mergeCell ref="AH3343:AI3343"/>
    <mergeCell ref="AH3332:AI3332"/>
    <mergeCell ref="AH3333:AI3333"/>
    <mergeCell ref="AH3334:AI3334"/>
    <mergeCell ref="AH3335:AI3335"/>
    <mergeCell ref="AH3336:AI3336"/>
    <mergeCell ref="AH3337:AI3337"/>
    <mergeCell ref="AH3326:AI3326"/>
    <mergeCell ref="AH3327:AI3327"/>
    <mergeCell ref="AH3328:AI3328"/>
    <mergeCell ref="AH3329:AI3329"/>
    <mergeCell ref="AH3330:AI3330"/>
    <mergeCell ref="AH3331:AI3331"/>
    <mergeCell ref="AH3320:AI3320"/>
    <mergeCell ref="AH3321:AI3321"/>
    <mergeCell ref="AH3322:AI3322"/>
    <mergeCell ref="AH3323:AI3323"/>
    <mergeCell ref="AH3324:AI3324"/>
    <mergeCell ref="AH3325:AI3325"/>
    <mergeCell ref="AH3314:AI3314"/>
    <mergeCell ref="AH3315:AI3315"/>
    <mergeCell ref="AH3316:AI3316"/>
    <mergeCell ref="AH3317:AI3317"/>
    <mergeCell ref="AH3318:AI3318"/>
    <mergeCell ref="AH3319:AI3319"/>
    <mergeCell ref="AH3308:AI3308"/>
    <mergeCell ref="AH3309:AI3309"/>
    <mergeCell ref="AH3310:AI3310"/>
    <mergeCell ref="AH3311:AI3311"/>
    <mergeCell ref="AH3312:AI3312"/>
    <mergeCell ref="AH3313:AI3313"/>
    <mergeCell ref="AH3302:AI3302"/>
    <mergeCell ref="AH3303:AI3303"/>
    <mergeCell ref="AH3304:AI3304"/>
    <mergeCell ref="AH3305:AI3305"/>
    <mergeCell ref="AH3306:AI3306"/>
    <mergeCell ref="AH3307:AI3307"/>
    <mergeCell ref="AH3296:AI3296"/>
    <mergeCell ref="AH3297:AI3297"/>
    <mergeCell ref="AH3298:AI3298"/>
    <mergeCell ref="AH3299:AI3299"/>
    <mergeCell ref="AH3300:AI3300"/>
    <mergeCell ref="AH3301:AI3301"/>
    <mergeCell ref="AH3290:AI3290"/>
    <mergeCell ref="AH3291:AI3291"/>
    <mergeCell ref="AH3292:AI3292"/>
    <mergeCell ref="AH3293:AI3293"/>
    <mergeCell ref="AH3294:AI3294"/>
    <mergeCell ref="AH3295:AI3295"/>
    <mergeCell ref="AH3284:AI3284"/>
    <mergeCell ref="AH3285:AI3285"/>
    <mergeCell ref="AH3286:AI3286"/>
    <mergeCell ref="AH3287:AI3287"/>
    <mergeCell ref="AH3288:AI3288"/>
    <mergeCell ref="AH3289:AI3289"/>
    <mergeCell ref="AH3278:AI3278"/>
    <mergeCell ref="AH3279:AI3279"/>
    <mergeCell ref="AH3280:AI3280"/>
    <mergeCell ref="AH3281:AI3281"/>
    <mergeCell ref="AH3282:AI3282"/>
    <mergeCell ref="AH3283:AI3283"/>
    <mergeCell ref="AH3272:AI3272"/>
    <mergeCell ref="AH3273:AI3273"/>
    <mergeCell ref="AH3274:AI3274"/>
    <mergeCell ref="AH3275:AI3275"/>
    <mergeCell ref="AH3276:AI3276"/>
    <mergeCell ref="AH3277:AI3277"/>
    <mergeCell ref="AH3266:AI3266"/>
    <mergeCell ref="AH3267:AI3267"/>
    <mergeCell ref="AH3268:AI3268"/>
    <mergeCell ref="AH3269:AI3269"/>
    <mergeCell ref="AH3270:AI3270"/>
    <mergeCell ref="AH3271:AI3271"/>
    <mergeCell ref="AH3260:AI3260"/>
    <mergeCell ref="AH3261:AI3261"/>
    <mergeCell ref="AH3262:AI3262"/>
    <mergeCell ref="AH3263:AI3263"/>
    <mergeCell ref="AH3264:AI3264"/>
    <mergeCell ref="AH3265:AI3265"/>
    <mergeCell ref="AH3254:AI3254"/>
    <mergeCell ref="AH3255:AI3255"/>
    <mergeCell ref="AH3256:AI3256"/>
    <mergeCell ref="AH3257:AI3257"/>
    <mergeCell ref="AH3258:AI3258"/>
    <mergeCell ref="AH3259:AI3259"/>
    <mergeCell ref="AH3248:AI3248"/>
    <mergeCell ref="AH3249:AI3249"/>
    <mergeCell ref="AH3250:AI3250"/>
    <mergeCell ref="AH3251:AI3251"/>
    <mergeCell ref="AH3252:AI3252"/>
    <mergeCell ref="AH3253:AI3253"/>
    <mergeCell ref="AH3242:AI3242"/>
    <mergeCell ref="AH3243:AI3243"/>
    <mergeCell ref="AH3244:AI3244"/>
    <mergeCell ref="AH3245:AI3245"/>
    <mergeCell ref="AH3246:AI3246"/>
    <mergeCell ref="AH3247:AI3247"/>
    <mergeCell ref="AH3236:AI3236"/>
    <mergeCell ref="AH3237:AI3237"/>
    <mergeCell ref="AH3238:AI3238"/>
    <mergeCell ref="AH3239:AI3239"/>
    <mergeCell ref="AH3240:AI3240"/>
    <mergeCell ref="AH3241:AI3241"/>
    <mergeCell ref="AH3230:AI3230"/>
    <mergeCell ref="AH3231:AI3231"/>
    <mergeCell ref="AH3232:AI3232"/>
    <mergeCell ref="AH3233:AI3233"/>
    <mergeCell ref="AH3234:AI3234"/>
    <mergeCell ref="AH3235:AI3235"/>
    <mergeCell ref="AH3224:AI3224"/>
    <mergeCell ref="AH3225:AI3225"/>
    <mergeCell ref="AH3226:AI3226"/>
    <mergeCell ref="AH3227:AI3227"/>
    <mergeCell ref="AH3228:AI3228"/>
    <mergeCell ref="AH3229:AI3229"/>
    <mergeCell ref="AH3218:AI3218"/>
    <mergeCell ref="AH3219:AI3219"/>
    <mergeCell ref="AH3220:AI3220"/>
    <mergeCell ref="AH3221:AI3221"/>
    <mergeCell ref="AH3222:AI3222"/>
    <mergeCell ref="AH3223:AI3223"/>
    <mergeCell ref="AH3212:AI3212"/>
    <mergeCell ref="AH3213:AI3213"/>
    <mergeCell ref="AH3214:AI3214"/>
    <mergeCell ref="AH3215:AI3215"/>
    <mergeCell ref="AH3216:AI3216"/>
    <mergeCell ref="AH3217:AI3217"/>
    <mergeCell ref="AH3206:AI3206"/>
    <mergeCell ref="AH3207:AI3207"/>
    <mergeCell ref="AH3208:AI3208"/>
    <mergeCell ref="AH3209:AI3209"/>
    <mergeCell ref="AH3210:AI3210"/>
    <mergeCell ref="AH3211:AI3211"/>
    <mergeCell ref="AH3200:AI3200"/>
    <mergeCell ref="AH3201:AI3201"/>
    <mergeCell ref="AH3202:AI3202"/>
    <mergeCell ref="AH3203:AI3203"/>
    <mergeCell ref="AH3204:AI3204"/>
    <mergeCell ref="AH3205:AI3205"/>
    <mergeCell ref="AH3194:AI3194"/>
    <mergeCell ref="AH3195:AI3195"/>
    <mergeCell ref="AH3196:AI3196"/>
    <mergeCell ref="AH3197:AI3197"/>
    <mergeCell ref="AH3198:AI3198"/>
    <mergeCell ref="AH3199:AI3199"/>
    <mergeCell ref="AH3188:AI3188"/>
    <mergeCell ref="AH3189:AI3189"/>
    <mergeCell ref="AH3190:AI3190"/>
    <mergeCell ref="AH3191:AI3191"/>
    <mergeCell ref="AH3192:AI3192"/>
    <mergeCell ref="AH3193:AI3193"/>
    <mergeCell ref="AH3182:AI3182"/>
    <mergeCell ref="AH3183:AI3183"/>
    <mergeCell ref="AH3184:AI3184"/>
    <mergeCell ref="AH3185:AI3185"/>
    <mergeCell ref="AH3186:AI3186"/>
    <mergeCell ref="AH3187:AI3187"/>
    <mergeCell ref="AH3176:AI3176"/>
    <mergeCell ref="AH3177:AI3177"/>
    <mergeCell ref="AH3178:AI3178"/>
    <mergeCell ref="AH3179:AI3179"/>
    <mergeCell ref="AH3180:AI3180"/>
    <mergeCell ref="AH3181:AI3181"/>
    <mergeCell ref="AH3170:AI3170"/>
    <mergeCell ref="AH3171:AI3171"/>
    <mergeCell ref="AH3172:AI3172"/>
    <mergeCell ref="AH3173:AI3173"/>
    <mergeCell ref="AH3174:AI3174"/>
    <mergeCell ref="AH3175:AI3175"/>
    <mergeCell ref="AH3164:AI3164"/>
    <mergeCell ref="AH3165:AI3165"/>
    <mergeCell ref="AH3166:AI3166"/>
    <mergeCell ref="AH3167:AI3167"/>
    <mergeCell ref="AH3168:AI3168"/>
    <mergeCell ref="AH3169:AI3169"/>
    <mergeCell ref="AH3158:AI3158"/>
    <mergeCell ref="AH3159:AI3159"/>
    <mergeCell ref="AH3160:AI3160"/>
    <mergeCell ref="AH3161:AI3161"/>
    <mergeCell ref="AH3162:AI3162"/>
    <mergeCell ref="AH3163:AI3163"/>
    <mergeCell ref="AH3152:AI3152"/>
    <mergeCell ref="AH3153:AI3153"/>
    <mergeCell ref="AH3154:AI3154"/>
    <mergeCell ref="AH3155:AI3155"/>
    <mergeCell ref="AH3156:AI3156"/>
    <mergeCell ref="AH3157:AI3157"/>
    <mergeCell ref="AH3146:AI3146"/>
    <mergeCell ref="AH3147:AI3147"/>
    <mergeCell ref="AH3148:AI3148"/>
    <mergeCell ref="AH3149:AI3149"/>
    <mergeCell ref="AH3150:AI3150"/>
    <mergeCell ref="AH3151:AI3151"/>
    <mergeCell ref="AH3140:AI3140"/>
    <mergeCell ref="AH3141:AI3141"/>
    <mergeCell ref="AH3142:AI3142"/>
    <mergeCell ref="AH3143:AI3143"/>
    <mergeCell ref="AH3144:AI3144"/>
    <mergeCell ref="AH3145:AI3145"/>
    <mergeCell ref="AH3134:AI3134"/>
    <mergeCell ref="AH3135:AI3135"/>
    <mergeCell ref="AH3136:AI3136"/>
    <mergeCell ref="AH3137:AI3137"/>
    <mergeCell ref="AH3138:AI3138"/>
    <mergeCell ref="AH3139:AI3139"/>
    <mergeCell ref="AH3128:AI3128"/>
    <mergeCell ref="AH3129:AI3129"/>
    <mergeCell ref="AH3130:AI3130"/>
    <mergeCell ref="AH3131:AI3131"/>
    <mergeCell ref="AH3132:AI3132"/>
    <mergeCell ref="AH3133:AI3133"/>
    <mergeCell ref="AH3122:AI3122"/>
    <mergeCell ref="AH3123:AI3123"/>
    <mergeCell ref="AH3124:AI3124"/>
    <mergeCell ref="AH3125:AI3125"/>
    <mergeCell ref="AH3126:AI3126"/>
    <mergeCell ref="AH3127:AI3127"/>
    <mergeCell ref="AH3116:AI3116"/>
    <mergeCell ref="AH3117:AI3117"/>
    <mergeCell ref="AH3118:AI3118"/>
    <mergeCell ref="AH3119:AI3119"/>
    <mergeCell ref="AH3120:AI3120"/>
    <mergeCell ref="AH3121:AI3121"/>
    <mergeCell ref="AH3110:AI3110"/>
    <mergeCell ref="AH3111:AI3111"/>
    <mergeCell ref="AH3112:AI3112"/>
    <mergeCell ref="AH3113:AI3113"/>
    <mergeCell ref="AH3114:AI3114"/>
    <mergeCell ref="AH3115:AI3115"/>
    <mergeCell ref="AH3104:AI3104"/>
    <mergeCell ref="AH3105:AI3105"/>
    <mergeCell ref="AH3106:AI3106"/>
    <mergeCell ref="AH3107:AI3107"/>
    <mergeCell ref="AH3108:AI3108"/>
    <mergeCell ref="AH3109:AI3109"/>
    <mergeCell ref="AH3098:AI3098"/>
    <mergeCell ref="AH3099:AI3099"/>
    <mergeCell ref="AH3100:AI3100"/>
    <mergeCell ref="AH3101:AI3101"/>
    <mergeCell ref="AH3102:AI3102"/>
    <mergeCell ref="AH3103:AI3103"/>
    <mergeCell ref="AH3092:AI3092"/>
    <mergeCell ref="AH3093:AI3093"/>
    <mergeCell ref="AH3094:AI3094"/>
    <mergeCell ref="AH3095:AI3095"/>
    <mergeCell ref="AH3096:AI3096"/>
    <mergeCell ref="AH3097:AI3097"/>
    <mergeCell ref="AH3086:AI3086"/>
    <mergeCell ref="AH3087:AI3087"/>
    <mergeCell ref="AH3088:AI3088"/>
    <mergeCell ref="AH3089:AI3089"/>
    <mergeCell ref="AH3090:AI3090"/>
    <mergeCell ref="AH3091:AI3091"/>
    <mergeCell ref="AH3080:AI3080"/>
    <mergeCell ref="AH3081:AI3081"/>
    <mergeCell ref="AH3082:AI3082"/>
    <mergeCell ref="AH3083:AI3083"/>
    <mergeCell ref="AH3084:AI3084"/>
    <mergeCell ref="AH3085:AI3085"/>
    <mergeCell ref="AH3074:AI3074"/>
    <mergeCell ref="AH3075:AI3075"/>
    <mergeCell ref="AH3076:AI3076"/>
    <mergeCell ref="AH3077:AI3077"/>
    <mergeCell ref="AH3078:AI3078"/>
    <mergeCell ref="AH3079:AI3079"/>
    <mergeCell ref="AH3068:AI3068"/>
    <mergeCell ref="AH3069:AI3069"/>
    <mergeCell ref="AH3070:AI3070"/>
    <mergeCell ref="AH3071:AI3071"/>
    <mergeCell ref="AH3072:AI3072"/>
    <mergeCell ref="AH3073:AI3073"/>
    <mergeCell ref="AH3062:AI3062"/>
    <mergeCell ref="AH3063:AI3063"/>
    <mergeCell ref="AH3064:AI3064"/>
    <mergeCell ref="AH3065:AI3065"/>
    <mergeCell ref="AH3066:AI3066"/>
    <mergeCell ref="AH3067:AI3067"/>
    <mergeCell ref="AH3056:AI3056"/>
    <mergeCell ref="AH3057:AI3057"/>
    <mergeCell ref="AH3058:AI3058"/>
    <mergeCell ref="AH3059:AI3059"/>
    <mergeCell ref="AH3060:AI3060"/>
    <mergeCell ref="AH3061:AI3061"/>
    <mergeCell ref="AH3050:AI3050"/>
    <mergeCell ref="AH3051:AI3051"/>
    <mergeCell ref="AH3052:AI3052"/>
    <mergeCell ref="AH3053:AI3053"/>
    <mergeCell ref="AH3054:AI3054"/>
    <mergeCell ref="AH3055:AI3055"/>
    <mergeCell ref="AH3044:AI3044"/>
    <mergeCell ref="AH3045:AI3045"/>
    <mergeCell ref="AH3046:AI3046"/>
    <mergeCell ref="AH3047:AI3047"/>
    <mergeCell ref="AH3048:AI3048"/>
    <mergeCell ref="AH3049:AI3049"/>
    <mergeCell ref="AH3038:AI3038"/>
    <mergeCell ref="AH3039:AI3039"/>
    <mergeCell ref="AH3040:AI3040"/>
    <mergeCell ref="AH3041:AI3041"/>
    <mergeCell ref="AH3042:AI3042"/>
    <mergeCell ref="AH3043:AI3043"/>
    <mergeCell ref="AH3032:AI3032"/>
    <mergeCell ref="AH3033:AI3033"/>
    <mergeCell ref="AH3034:AI3034"/>
    <mergeCell ref="AH3035:AI3035"/>
    <mergeCell ref="AH3036:AI3036"/>
    <mergeCell ref="AH3037:AI3037"/>
    <mergeCell ref="AH3026:AI3026"/>
    <mergeCell ref="AH3027:AI3027"/>
    <mergeCell ref="AH3028:AI3028"/>
    <mergeCell ref="AH3029:AI3029"/>
    <mergeCell ref="AH3030:AI3030"/>
    <mergeCell ref="AH3031:AI3031"/>
    <mergeCell ref="AH3020:AI3020"/>
    <mergeCell ref="AH3021:AI3021"/>
    <mergeCell ref="AH3022:AI3022"/>
    <mergeCell ref="AH3023:AI3023"/>
    <mergeCell ref="AH3024:AI3024"/>
    <mergeCell ref="AH3025:AI3025"/>
    <mergeCell ref="AH3014:AI3014"/>
    <mergeCell ref="AH3015:AI3015"/>
    <mergeCell ref="AH3016:AI3016"/>
    <mergeCell ref="AH3017:AI3017"/>
    <mergeCell ref="AH3018:AI3018"/>
    <mergeCell ref="AH3019:AI3019"/>
    <mergeCell ref="AH3008:AI3008"/>
    <mergeCell ref="AH3009:AI3009"/>
    <mergeCell ref="AH3010:AI3010"/>
    <mergeCell ref="AH3011:AI3011"/>
    <mergeCell ref="AH3012:AI3012"/>
    <mergeCell ref="AH3013:AI3013"/>
    <mergeCell ref="AH3002:AI3002"/>
    <mergeCell ref="AH3003:AI3003"/>
    <mergeCell ref="AH3004:AI3004"/>
    <mergeCell ref="AH3005:AI3005"/>
    <mergeCell ref="AH3006:AI3006"/>
    <mergeCell ref="AH3007:AI3007"/>
    <mergeCell ref="AH2996:AI2996"/>
    <mergeCell ref="AH2997:AI2997"/>
    <mergeCell ref="AH2998:AI2998"/>
    <mergeCell ref="AH2999:AI2999"/>
    <mergeCell ref="AH3000:AI3000"/>
    <mergeCell ref="AH3001:AI3001"/>
    <mergeCell ref="AH2990:AI2990"/>
    <mergeCell ref="AH2991:AI2991"/>
    <mergeCell ref="AH2992:AI2992"/>
    <mergeCell ref="AH2993:AI2993"/>
    <mergeCell ref="AH2994:AI2994"/>
    <mergeCell ref="AH2995:AI2995"/>
    <mergeCell ref="AH2984:AI2984"/>
    <mergeCell ref="AH2985:AI2985"/>
    <mergeCell ref="AH2986:AI2986"/>
    <mergeCell ref="AH2987:AI2987"/>
    <mergeCell ref="AH2988:AI2988"/>
    <mergeCell ref="AH2989:AI2989"/>
    <mergeCell ref="AH2978:AI2978"/>
    <mergeCell ref="AH2979:AI2979"/>
    <mergeCell ref="AH2980:AI2980"/>
    <mergeCell ref="AH2981:AI2981"/>
    <mergeCell ref="AH2982:AI2982"/>
    <mergeCell ref="AH2983:AI2983"/>
    <mergeCell ref="AH2972:AI2972"/>
    <mergeCell ref="AH2973:AI2973"/>
    <mergeCell ref="AH2974:AI2974"/>
    <mergeCell ref="AH2975:AI2975"/>
    <mergeCell ref="AH2976:AI2976"/>
    <mergeCell ref="AH2977:AI2977"/>
    <mergeCell ref="AH2966:AI2966"/>
    <mergeCell ref="AH2967:AI2967"/>
    <mergeCell ref="AH2968:AI2968"/>
    <mergeCell ref="AH2969:AI2969"/>
    <mergeCell ref="AH2970:AI2970"/>
    <mergeCell ref="AH2971:AI2971"/>
    <mergeCell ref="AH2960:AI2960"/>
    <mergeCell ref="AH2961:AI2961"/>
    <mergeCell ref="AH2962:AI2962"/>
    <mergeCell ref="AH2963:AI2963"/>
    <mergeCell ref="AH2964:AI2964"/>
    <mergeCell ref="AH2965:AI2965"/>
    <mergeCell ref="AH2954:AI2954"/>
    <mergeCell ref="AH2955:AI2955"/>
    <mergeCell ref="AH2956:AI2956"/>
    <mergeCell ref="AH2957:AI2957"/>
    <mergeCell ref="AH2958:AI2958"/>
    <mergeCell ref="AH2959:AI2959"/>
    <mergeCell ref="AH2948:AI2948"/>
    <mergeCell ref="AH2949:AI2949"/>
    <mergeCell ref="AH2950:AI2950"/>
    <mergeCell ref="AH2951:AI2951"/>
    <mergeCell ref="AH2952:AI2952"/>
    <mergeCell ref="AH2953:AI2953"/>
    <mergeCell ref="AH2942:AI2942"/>
    <mergeCell ref="AH2943:AI2943"/>
    <mergeCell ref="AH2944:AI2944"/>
    <mergeCell ref="AH2945:AI2945"/>
    <mergeCell ref="AH2946:AI2946"/>
    <mergeCell ref="AH2947:AI2947"/>
    <mergeCell ref="AH2936:AI2936"/>
    <mergeCell ref="AH2937:AI2937"/>
    <mergeCell ref="AH2938:AI2938"/>
    <mergeCell ref="AH2939:AI2939"/>
    <mergeCell ref="AH2940:AI2940"/>
    <mergeCell ref="AH2941:AI2941"/>
    <mergeCell ref="AH2930:AI2930"/>
    <mergeCell ref="AH2931:AI2931"/>
    <mergeCell ref="AH2932:AI2932"/>
    <mergeCell ref="AH2933:AI2933"/>
    <mergeCell ref="AH2934:AI2934"/>
    <mergeCell ref="AH2935:AI2935"/>
    <mergeCell ref="AH2924:AI2924"/>
    <mergeCell ref="AH2925:AI2925"/>
    <mergeCell ref="AH2926:AI2926"/>
    <mergeCell ref="AH2927:AI2927"/>
    <mergeCell ref="AH2928:AI2928"/>
    <mergeCell ref="AH2929:AI2929"/>
    <mergeCell ref="AH2918:AI2918"/>
    <mergeCell ref="AH2919:AI2919"/>
    <mergeCell ref="AH2920:AI2920"/>
    <mergeCell ref="AH2921:AI2921"/>
    <mergeCell ref="AH2922:AI2922"/>
    <mergeCell ref="AH2923:AI2923"/>
    <mergeCell ref="AH2912:AI2912"/>
    <mergeCell ref="AH2913:AI2913"/>
    <mergeCell ref="AH2914:AI2914"/>
    <mergeCell ref="AH2915:AI2915"/>
    <mergeCell ref="AH2916:AI2916"/>
    <mergeCell ref="AH2917:AI2917"/>
    <mergeCell ref="AH2906:AI2906"/>
    <mergeCell ref="AH2907:AI2907"/>
    <mergeCell ref="AH2908:AI2908"/>
    <mergeCell ref="AH2909:AI2909"/>
    <mergeCell ref="AH2910:AI2910"/>
    <mergeCell ref="AH2911:AI2911"/>
    <mergeCell ref="AH2900:AI2900"/>
    <mergeCell ref="AH2901:AI2901"/>
    <mergeCell ref="AH2902:AI2902"/>
    <mergeCell ref="AH2903:AI2903"/>
    <mergeCell ref="AH2904:AI2904"/>
    <mergeCell ref="AH2905:AI2905"/>
    <mergeCell ref="AH2894:AI2894"/>
    <mergeCell ref="AH2895:AI2895"/>
    <mergeCell ref="AH2896:AI2896"/>
    <mergeCell ref="AH2897:AI2897"/>
    <mergeCell ref="AH2898:AI2898"/>
    <mergeCell ref="AH2899:AI2899"/>
    <mergeCell ref="AH2888:AI2888"/>
    <mergeCell ref="AH2889:AI2889"/>
    <mergeCell ref="AH2890:AI2890"/>
    <mergeCell ref="AH2891:AI2891"/>
    <mergeCell ref="AH2892:AI2892"/>
    <mergeCell ref="AH2893:AI2893"/>
    <mergeCell ref="AH2882:AI2882"/>
    <mergeCell ref="AH2883:AI2883"/>
    <mergeCell ref="AH2884:AI2884"/>
    <mergeCell ref="AH2885:AI2885"/>
    <mergeCell ref="AH2886:AI2886"/>
    <mergeCell ref="AH2887:AI2887"/>
    <mergeCell ref="AH2876:AI2876"/>
    <mergeCell ref="AH2877:AI2877"/>
    <mergeCell ref="AH2878:AI2878"/>
    <mergeCell ref="AH2879:AI2879"/>
    <mergeCell ref="AH2880:AI2880"/>
    <mergeCell ref="AH2881:AI2881"/>
    <mergeCell ref="AH2870:AI2870"/>
    <mergeCell ref="AH2871:AI2871"/>
    <mergeCell ref="AH2872:AI2872"/>
    <mergeCell ref="AH2873:AI2873"/>
    <mergeCell ref="AH2874:AI2874"/>
    <mergeCell ref="AH2875:AI2875"/>
    <mergeCell ref="AH2864:AI2864"/>
    <mergeCell ref="AH2865:AI2865"/>
    <mergeCell ref="AH2866:AI2866"/>
    <mergeCell ref="AH2867:AI2867"/>
    <mergeCell ref="AH2868:AI2868"/>
    <mergeCell ref="AH2869:AI2869"/>
    <mergeCell ref="AH2858:AI2858"/>
    <mergeCell ref="AH2859:AI2859"/>
    <mergeCell ref="AH2860:AI2860"/>
    <mergeCell ref="AH2861:AI2861"/>
    <mergeCell ref="AH2862:AI2862"/>
    <mergeCell ref="AH2863:AI2863"/>
    <mergeCell ref="AH2852:AI2852"/>
    <mergeCell ref="AH2853:AI2853"/>
    <mergeCell ref="AH2854:AI2854"/>
    <mergeCell ref="AH2855:AI2855"/>
    <mergeCell ref="AH2856:AI2856"/>
    <mergeCell ref="AH2857:AI2857"/>
    <mergeCell ref="AH2846:AI2846"/>
    <mergeCell ref="AH2847:AI2847"/>
    <mergeCell ref="AH2848:AI2848"/>
    <mergeCell ref="AH2849:AI2849"/>
    <mergeCell ref="AH2850:AI2850"/>
    <mergeCell ref="AH2851:AI2851"/>
    <mergeCell ref="AH2840:AI2840"/>
    <mergeCell ref="AH2841:AI2841"/>
    <mergeCell ref="AH2842:AI2842"/>
    <mergeCell ref="AH2843:AI2843"/>
    <mergeCell ref="AH2844:AI2844"/>
    <mergeCell ref="AH2845:AI2845"/>
    <mergeCell ref="AH2834:AI2834"/>
    <mergeCell ref="AH2835:AI2835"/>
    <mergeCell ref="AH2836:AI2836"/>
    <mergeCell ref="AH2837:AI2837"/>
    <mergeCell ref="AH2838:AI2838"/>
    <mergeCell ref="AH2839:AI2839"/>
    <mergeCell ref="AH2828:AI2828"/>
    <mergeCell ref="AH2829:AI2829"/>
    <mergeCell ref="AH2830:AI2830"/>
    <mergeCell ref="AH2831:AI2831"/>
    <mergeCell ref="AH2832:AI2832"/>
    <mergeCell ref="AH2833:AI2833"/>
    <mergeCell ref="AH2822:AI2822"/>
    <mergeCell ref="AH2823:AI2823"/>
    <mergeCell ref="AH2824:AI2824"/>
    <mergeCell ref="AH2825:AI2825"/>
    <mergeCell ref="AH2826:AI2826"/>
    <mergeCell ref="AH2827:AI2827"/>
    <mergeCell ref="AH2816:AI2816"/>
    <mergeCell ref="AH2817:AI2817"/>
    <mergeCell ref="AH2818:AI2818"/>
    <mergeCell ref="AH2819:AI2819"/>
    <mergeCell ref="AH2820:AI2820"/>
    <mergeCell ref="AH2821:AI2821"/>
    <mergeCell ref="AH2810:AI2810"/>
    <mergeCell ref="AH2811:AI2811"/>
    <mergeCell ref="AH2812:AI2812"/>
    <mergeCell ref="AH2813:AI2813"/>
    <mergeCell ref="AH2814:AI2814"/>
    <mergeCell ref="AH2815:AI2815"/>
    <mergeCell ref="AH2804:AI2804"/>
    <mergeCell ref="AH2805:AI2805"/>
    <mergeCell ref="AH2806:AI2806"/>
    <mergeCell ref="AH2807:AI2807"/>
    <mergeCell ref="AH2808:AI2808"/>
    <mergeCell ref="AH2809:AI2809"/>
    <mergeCell ref="AH2798:AI2798"/>
    <mergeCell ref="AH2799:AI2799"/>
    <mergeCell ref="AH2800:AI2800"/>
    <mergeCell ref="AH2801:AI2801"/>
    <mergeCell ref="AH2802:AI2802"/>
    <mergeCell ref="AH2803:AI2803"/>
    <mergeCell ref="AH2792:AI2792"/>
    <mergeCell ref="AH2793:AI2793"/>
    <mergeCell ref="AH2794:AI2794"/>
    <mergeCell ref="AH2795:AI2795"/>
    <mergeCell ref="AH2796:AI2796"/>
    <mergeCell ref="AH2797:AI2797"/>
    <mergeCell ref="AH2786:AI2786"/>
    <mergeCell ref="AH2787:AI2787"/>
    <mergeCell ref="AH2788:AI2788"/>
    <mergeCell ref="AH2789:AI2789"/>
    <mergeCell ref="AH2790:AI2790"/>
    <mergeCell ref="AH2791:AI2791"/>
    <mergeCell ref="AH2780:AI2780"/>
    <mergeCell ref="AH2781:AI2781"/>
    <mergeCell ref="AH2782:AI2782"/>
    <mergeCell ref="AH2783:AI2783"/>
    <mergeCell ref="AH2784:AI2784"/>
    <mergeCell ref="AH2785:AI2785"/>
    <mergeCell ref="AH2774:AI2774"/>
    <mergeCell ref="AH2775:AI2775"/>
    <mergeCell ref="AH2776:AI2776"/>
    <mergeCell ref="AH2777:AI2777"/>
    <mergeCell ref="AH2778:AI2778"/>
    <mergeCell ref="AH2779:AI2779"/>
    <mergeCell ref="AH2768:AI2768"/>
    <mergeCell ref="AH2769:AI2769"/>
    <mergeCell ref="AH2770:AI2770"/>
    <mergeCell ref="AH2771:AI2771"/>
    <mergeCell ref="AH2772:AI2772"/>
    <mergeCell ref="AH2773:AI2773"/>
    <mergeCell ref="AH2762:AI2762"/>
    <mergeCell ref="AH2763:AI2763"/>
    <mergeCell ref="AH2764:AI2764"/>
    <mergeCell ref="AH2765:AI2765"/>
    <mergeCell ref="AH2766:AI2766"/>
    <mergeCell ref="AH2767:AI2767"/>
    <mergeCell ref="AH2756:AI2756"/>
    <mergeCell ref="AH2757:AI2757"/>
    <mergeCell ref="AH2758:AI2758"/>
    <mergeCell ref="AH2759:AI2759"/>
    <mergeCell ref="AH2760:AI2760"/>
    <mergeCell ref="AH2761:AI2761"/>
    <mergeCell ref="AH2750:AI2750"/>
    <mergeCell ref="AH2751:AI2751"/>
    <mergeCell ref="AH2752:AI2752"/>
    <mergeCell ref="AH2753:AI2753"/>
    <mergeCell ref="AH2754:AI2754"/>
    <mergeCell ref="AH2755:AI2755"/>
    <mergeCell ref="AH2744:AI2744"/>
    <mergeCell ref="AH2745:AI2745"/>
    <mergeCell ref="AH2746:AI2746"/>
    <mergeCell ref="AH2747:AI2747"/>
    <mergeCell ref="AH2748:AI2748"/>
    <mergeCell ref="AH2749:AI2749"/>
    <mergeCell ref="AH2738:AI2738"/>
    <mergeCell ref="AH2739:AI2739"/>
    <mergeCell ref="AH2740:AI2740"/>
    <mergeCell ref="AH2741:AI2741"/>
    <mergeCell ref="AH2742:AI2742"/>
    <mergeCell ref="AH2743:AI2743"/>
    <mergeCell ref="AH2732:AI2732"/>
    <mergeCell ref="AH2733:AI2733"/>
    <mergeCell ref="AH2734:AI2734"/>
    <mergeCell ref="AH2735:AI2735"/>
    <mergeCell ref="AH2736:AI2736"/>
    <mergeCell ref="AH2737:AI2737"/>
    <mergeCell ref="AH2726:AI2726"/>
    <mergeCell ref="AH2727:AI2727"/>
    <mergeCell ref="AH2728:AI2728"/>
    <mergeCell ref="AH2729:AI2729"/>
    <mergeCell ref="AH2730:AI2730"/>
    <mergeCell ref="AH2731:AI2731"/>
    <mergeCell ref="AH2720:AI2720"/>
    <mergeCell ref="AH2721:AI2721"/>
    <mergeCell ref="AH2722:AI2722"/>
    <mergeCell ref="AH2723:AI2723"/>
    <mergeCell ref="AH2724:AI2724"/>
    <mergeCell ref="AH2725:AI2725"/>
    <mergeCell ref="AH2714:AI2714"/>
    <mergeCell ref="AH2715:AI2715"/>
    <mergeCell ref="AH2716:AI2716"/>
    <mergeCell ref="AH2717:AI2717"/>
    <mergeCell ref="AH2718:AI2718"/>
    <mergeCell ref="AH2719:AI2719"/>
    <mergeCell ref="AH2708:AI2708"/>
    <mergeCell ref="AH2709:AI2709"/>
    <mergeCell ref="AH2710:AI2710"/>
    <mergeCell ref="AH2711:AI2711"/>
    <mergeCell ref="AH2712:AI2712"/>
    <mergeCell ref="AH2713:AI2713"/>
    <mergeCell ref="AH2702:AI2702"/>
    <mergeCell ref="AH2703:AI2703"/>
    <mergeCell ref="AH2704:AI2704"/>
    <mergeCell ref="AH2705:AI2705"/>
    <mergeCell ref="AH2706:AI2706"/>
    <mergeCell ref="AH2707:AI2707"/>
    <mergeCell ref="AH2696:AI2696"/>
    <mergeCell ref="AH2697:AI2697"/>
    <mergeCell ref="AH2698:AI2698"/>
    <mergeCell ref="AH2699:AI2699"/>
    <mergeCell ref="AH2700:AI2700"/>
    <mergeCell ref="AH2701:AI2701"/>
    <mergeCell ref="AH2690:AI2690"/>
    <mergeCell ref="AH2691:AI2691"/>
    <mergeCell ref="AH2692:AI2692"/>
    <mergeCell ref="AH2693:AI2693"/>
    <mergeCell ref="AH2694:AI2694"/>
    <mergeCell ref="AH2695:AI2695"/>
    <mergeCell ref="AH2684:AI2684"/>
    <mergeCell ref="AH2685:AI2685"/>
    <mergeCell ref="AH2686:AI2686"/>
    <mergeCell ref="AH2687:AI2687"/>
    <mergeCell ref="AH2688:AI2688"/>
    <mergeCell ref="AH2689:AI2689"/>
    <mergeCell ref="AH2678:AI2678"/>
    <mergeCell ref="AH2679:AI2679"/>
    <mergeCell ref="AH2680:AI2680"/>
    <mergeCell ref="AH2681:AI2681"/>
    <mergeCell ref="AH2682:AI2682"/>
    <mergeCell ref="AH2683:AI2683"/>
    <mergeCell ref="AH2672:AI2672"/>
    <mergeCell ref="AH2673:AI2673"/>
    <mergeCell ref="AH2674:AI2674"/>
    <mergeCell ref="AH2675:AI2675"/>
    <mergeCell ref="AH2676:AI2676"/>
    <mergeCell ref="AH2677:AI2677"/>
    <mergeCell ref="AH2666:AI2666"/>
    <mergeCell ref="AH2667:AI2667"/>
    <mergeCell ref="AH2668:AI2668"/>
    <mergeCell ref="AH2669:AI2669"/>
    <mergeCell ref="AH2670:AI2670"/>
    <mergeCell ref="AH2671:AI2671"/>
    <mergeCell ref="AH2660:AI2660"/>
    <mergeCell ref="AH2661:AI2661"/>
    <mergeCell ref="AH2662:AI2662"/>
    <mergeCell ref="AH2663:AI2663"/>
    <mergeCell ref="AH2664:AI2664"/>
    <mergeCell ref="AH2665:AI2665"/>
    <mergeCell ref="AH2654:AI2654"/>
    <mergeCell ref="AH2655:AI2655"/>
    <mergeCell ref="AH2656:AI2656"/>
    <mergeCell ref="AH2657:AI2657"/>
    <mergeCell ref="AH2658:AI2658"/>
    <mergeCell ref="AH2659:AI2659"/>
    <mergeCell ref="AH2648:AI2648"/>
    <mergeCell ref="AH2649:AI2649"/>
    <mergeCell ref="AH2650:AI2650"/>
    <mergeCell ref="AH2651:AI2651"/>
    <mergeCell ref="AH2652:AI2652"/>
    <mergeCell ref="AH2653:AI2653"/>
    <mergeCell ref="AH2642:AI2642"/>
    <mergeCell ref="AH2643:AI2643"/>
    <mergeCell ref="AH2644:AI2644"/>
    <mergeCell ref="AH2645:AI2645"/>
    <mergeCell ref="AH2646:AI2646"/>
    <mergeCell ref="AH2647:AI2647"/>
    <mergeCell ref="AH2636:AI2636"/>
    <mergeCell ref="AH2637:AI2637"/>
    <mergeCell ref="AH2638:AI2638"/>
    <mergeCell ref="AH2639:AI2639"/>
    <mergeCell ref="AH2640:AI2640"/>
    <mergeCell ref="AH2641:AI2641"/>
    <mergeCell ref="AH2630:AI2630"/>
    <mergeCell ref="AH2631:AI2631"/>
    <mergeCell ref="AH2632:AI2632"/>
    <mergeCell ref="AH2633:AI2633"/>
    <mergeCell ref="AH2634:AI2634"/>
    <mergeCell ref="AH2635:AI2635"/>
    <mergeCell ref="AH2624:AI2624"/>
    <mergeCell ref="AH2625:AI2625"/>
    <mergeCell ref="AH2626:AI2626"/>
    <mergeCell ref="AH2627:AI2627"/>
    <mergeCell ref="AH2628:AI2628"/>
    <mergeCell ref="AH2629:AI2629"/>
    <mergeCell ref="AH2618:AI2618"/>
    <mergeCell ref="AH2619:AI2619"/>
    <mergeCell ref="AH2620:AI2620"/>
    <mergeCell ref="AH2621:AI2621"/>
    <mergeCell ref="AH2622:AI2622"/>
    <mergeCell ref="AH2623:AI2623"/>
    <mergeCell ref="AH2612:AI2612"/>
    <mergeCell ref="AH2613:AI2613"/>
    <mergeCell ref="AH2614:AI2614"/>
    <mergeCell ref="AH2615:AI2615"/>
    <mergeCell ref="AH2616:AI2616"/>
    <mergeCell ref="AH2617:AI2617"/>
    <mergeCell ref="AH2606:AI2606"/>
    <mergeCell ref="AH2607:AI2607"/>
    <mergeCell ref="AH2608:AI2608"/>
    <mergeCell ref="AH2609:AI2609"/>
    <mergeCell ref="AH2610:AI2610"/>
    <mergeCell ref="AH2611:AI2611"/>
    <mergeCell ref="AH2600:AI2600"/>
    <mergeCell ref="AH2601:AI2601"/>
    <mergeCell ref="AH2602:AI2602"/>
    <mergeCell ref="AH2603:AI2603"/>
    <mergeCell ref="AH2604:AI2604"/>
    <mergeCell ref="AH2605:AI2605"/>
    <mergeCell ref="AH2594:AI2594"/>
    <mergeCell ref="AH2595:AI2595"/>
    <mergeCell ref="AH2596:AI2596"/>
    <mergeCell ref="AH2597:AI2597"/>
    <mergeCell ref="AH2598:AI2598"/>
    <mergeCell ref="AH2599:AI2599"/>
    <mergeCell ref="AH2588:AI2588"/>
    <mergeCell ref="AH2589:AI2589"/>
    <mergeCell ref="AH2590:AI2590"/>
    <mergeCell ref="AH2591:AI2591"/>
    <mergeCell ref="AH2592:AI2592"/>
    <mergeCell ref="AH2593:AI2593"/>
    <mergeCell ref="AH2582:AI2582"/>
    <mergeCell ref="AH2583:AI2583"/>
    <mergeCell ref="AH2584:AI2584"/>
    <mergeCell ref="AH2585:AI2585"/>
    <mergeCell ref="AH2586:AI2586"/>
    <mergeCell ref="AH2587:AI2587"/>
    <mergeCell ref="AH2576:AI2576"/>
    <mergeCell ref="AH2577:AI2577"/>
    <mergeCell ref="AH2578:AI2578"/>
    <mergeCell ref="AH2579:AI2579"/>
    <mergeCell ref="AH2580:AI2580"/>
    <mergeCell ref="AH2581:AI2581"/>
    <mergeCell ref="AH2570:AI2570"/>
    <mergeCell ref="AH2571:AI2571"/>
    <mergeCell ref="AH2572:AI2572"/>
    <mergeCell ref="AH2573:AI2573"/>
    <mergeCell ref="AH2574:AI2574"/>
    <mergeCell ref="AH2575:AI2575"/>
    <mergeCell ref="AH2564:AI2564"/>
    <mergeCell ref="AH2565:AI2565"/>
    <mergeCell ref="AH2566:AI2566"/>
    <mergeCell ref="AH2567:AI2567"/>
    <mergeCell ref="AH2568:AI2568"/>
    <mergeCell ref="AH2569:AI2569"/>
    <mergeCell ref="AH2558:AI2558"/>
    <mergeCell ref="AH2559:AI2559"/>
    <mergeCell ref="AH2560:AI2560"/>
    <mergeCell ref="AH2561:AI2561"/>
    <mergeCell ref="AH2562:AI2562"/>
    <mergeCell ref="AH2563:AI2563"/>
    <mergeCell ref="AH2552:AI2552"/>
    <mergeCell ref="AH2553:AI2553"/>
    <mergeCell ref="AH2554:AI2554"/>
    <mergeCell ref="AH2555:AI2555"/>
    <mergeCell ref="AH2556:AI2556"/>
    <mergeCell ref="AH2557:AI2557"/>
    <mergeCell ref="AH2546:AI2546"/>
    <mergeCell ref="AH2547:AI2547"/>
    <mergeCell ref="AH2548:AI2548"/>
    <mergeCell ref="AH2549:AI2549"/>
    <mergeCell ref="AH2550:AI2550"/>
    <mergeCell ref="AH2551:AI2551"/>
    <mergeCell ref="AH2540:AI2540"/>
    <mergeCell ref="AH2541:AI2541"/>
    <mergeCell ref="AH2542:AI2542"/>
    <mergeCell ref="AH2543:AI2543"/>
    <mergeCell ref="AH2544:AI2544"/>
    <mergeCell ref="AH2545:AI2545"/>
    <mergeCell ref="AH2534:AI2534"/>
    <mergeCell ref="AH2535:AI2535"/>
    <mergeCell ref="AH2536:AI2536"/>
    <mergeCell ref="AH2537:AI2537"/>
    <mergeCell ref="AH2538:AI2538"/>
    <mergeCell ref="AH2539:AI2539"/>
    <mergeCell ref="AH2528:AI2528"/>
    <mergeCell ref="AH2529:AI2529"/>
    <mergeCell ref="AH2530:AI2530"/>
    <mergeCell ref="AH2531:AI2531"/>
    <mergeCell ref="AH2532:AI2532"/>
    <mergeCell ref="AH2533:AI2533"/>
    <mergeCell ref="AH2522:AI2522"/>
    <mergeCell ref="AH2523:AI2523"/>
    <mergeCell ref="AH2524:AI2524"/>
    <mergeCell ref="AH2525:AI2525"/>
    <mergeCell ref="AH2526:AI2526"/>
    <mergeCell ref="AH2527:AI2527"/>
    <mergeCell ref="AH2516:AI2516"/>
    <mergeCell ref="AH2517:AI2517"/>
    <mergeCell ref="AH2518:AI2518"/>
    <mergeCell ref="AH2519:AI2519"/>
    <mergeCell ref="AH2520:AI2520"/>
    <mergeCell ref="AH2521:AI2521"/>
    <mergeCell ref="AH2510:AI2510"/>
    <mergeCell ref="AH2511:AI2511"/>
    <mergeCell ref="AH2512:AI2512"/>
    <mergeCell ref="AH2513:AI2513"/>
    <mergeCell ref="AH2514:AI2514"/>
    <mergeCell ref="AH2515:AI2515"/>
    <mergeCell ref="AH2504:AI2504"/>
    <mergeCell ref="AH2505:AI2505"/>
    <mergeCell ref="AH2506:AI2506"/>
    <mergeCell ref="AH2507:AI2507"/>
    <mergeCell ref="AH2508:AI2508"/>
    <mergeCell ref="AH2509:AI2509"/>
    <mergeCell ref="AH2498:AI2498"/>
    <mergeCell ref="AH2499:AI2499"/>
    <mergeCell ref="AH2500:AI2500"/>
    <mergeCell ref="AH2501:AI2501"/>
    <mergeCell ref="AH2502:AI2502"/>
    <mergeCell ref="AH2503:AI2503"/>
    <mergeCell ref="AH2492:AI2492"/>
    <mergeCell ref="AH2493:AI2493"/>
    <mergeCell ref="AH2494:AI2494"/>
    <mergeCell ref="AH2495:AI2495"/>
    <mergeCell ref="AH2496:AI2496"/>
    <mergeCell ref="AH2497:AI2497"/>
    <mergeCell ref="AH2486:AI2486"/>
    <mergeCell ref="AH2487:AI2487"/>
    <mergeCell ref="AH2488:AI2488"/>
    <mergeCell ref="AH2489:AI2489"/>
    <mergeCell ref="AH2490:AI2490"/>
    <mergeCell ref="AH2491:AI2491"/>
    <mergeCell ref="AH2480:AI2480"/>
    <mergeCell ref="AH2481:AI2481"/>
    <mergeCell ref="AH2482:AI2482"/>
    <mergeCell ref="AH2483:AI2483"/>
    <mergeCell ref="AH2484:AI2484"/>
    <mergeCell ref="AH2485:AI2485"/>
    <mergeCell ref="AH2474:AI2474"/>
    <mergeCell ref="AH2475:AI2475"/>
    <mergeCell ref="AH2476:AI2476"/>
    <mergeCell ref="AH2477:AI2477"/>
    <mergeCell ref="AH2478:AI2478"/>
    <mergeCell ref="AH2479:AI2479"/>
    <mergeCell ref="AH2468:AI2468"/>
    <mergeCell ref="AH2469:AI2469"/>
    <mergeCell ref="AH2470:AI2470"/>
    <mergeCell ref="AH2471:AI2471"/>
    <mergeCell ref="AH2472:AI2472"/>
    <mergeCell ref="AH2473:AI2473"/>
    <mergeCell ref="AH2462:AI2462"/>
    <mergeCell ref="AH2463:AI2463"/>
    <mergeCell ref="AH2464:AI2464"/>
    <mergeCell ref="AH2465:AI2465"/>
    <mergeCell ref="AH2466:AI2466"/>
    <mergeCell ref="AH2467:AI2467"/>
    <mergeCell ref="AH2456:AI2456"/>
    <mergeCell ref="AH2457:AI2457"/>
    <mergeCell ref="AH2458:AI2458"/>
    <mergeCell ref="AH2459:AI2459"/>
    <mergeCell ref="AH2460:AI2460"/>
    <mergeCell ref="AH2461:AI2461"/>
    <mergeCell ref="AH2450:AI2450"/>
    <mergeCell ref="AH2451:AI2451"/>
    <mergeCell ref="AH2452:AI2452"/>
    <mergeCell ref="AH2453:AI2453"/>
    <mergeCell ref="AH2454:AI2454"/>
    <mergeCell ref="AH2455:AI2455"/>
    <mergeCell ref="AH2444:AI2444"/>
    <mergeCell ref="AH2445:AI2445"/>
    <mergeCell ref="AH2446:AI2446"/>
    <mergeCell ref="AH2447:AI2447"/>
    <mergeCell ref="AH2448:AI2448"/>
    <mergeCell ref="AH2449:AI2449"/>
    <mergeCell ref="AH2438:AI2438"/>
    <mergeCell ref="AH2439:AI2439"/>
    <mergeCell ref="AH2440:AI2440"/>
    <mergeCell ref="AH2441:AI2441"/>
    <mergeCell ref="AH2442:AI2442"/>
    <mergeCell ref="AH2443:AI2443"/>
    <mergeCell ref="AH2432:AI2432"/>
    <mergeCell ref="AH2433:AI2433"/>
    <mergeCell ref="AH2434:AI2434"/>
    <mergeCell ref="AH2435:AI2435"/>
    <mergeCell ref="AH2436:AI2436"/>
    <mergeCell ref="AH2437:AI2437"/>
    <mergeCell ref="AH2426:AI2426"/>
    <mergeCell ref="AH2427:AI2427"/>
    <mergeCell ref="AH2428:AI2428"/>
    <mergeCell ref="AH2429:AI2429"/>
    <mergeCell ref="AH2430:AI2430"/>
    <mergeCell ref="AH2431:AI2431"/>
    <mergeCell ref="AH2420:AI2420"/>
    <mergeCell ref="AH2421:AI2421"/>
    <mergeCell ref="AH2422:AI2422"/>
    <mergeCell ref="AH2423:AI2423"/>
    <mergeCell ref="AH2424:AI2424"/>
    <mergeCell ref="AH2425:AI2425"/>
    <mergeCell ref="AH2414:AI2414"/>
    <mergeCell ref="AH2415:AI2415"/>
    <mergeCell ref="AH2416:AI2416"/>
    <mergeCell ref="AH2417:AI2417"/>
    <mergeCell ref="AH2418:AI2418"/>
    <mergeCell ref="AH2419:AI2419"/>
    <mergeCell ref="AH2408:AI2408"/>
    <mergeCell ref="AH2409:AI2409"/>
    <mergeCell ref="AH2410:AI2410"/>
    <mergeCell ref="AH2411:AI2411"/>
    <mergeCell ref="AH2412:AI2412"/>
    <mergeCell ref="AH2413:AI2413"/>
    <mergeCell ref="AH2402:AI2402"/>
    <mergeCell ref="AH2403:AI2403"/>
    <mergeCell ref="AH2404:AI2404"/>
    <mergeCell ref="AH2405:AI2405"/>
    <mergeCell ref="AH2406:AI2406"/>
    <mergeCell ref="AH2407:AI2407"/>
    <mergeCell ref="AH2396:AI2396"/>
    <mergeCell ref="AH2397:AI2397"/>
    <mergeCell ref="AH2398:AI2398"/>
    <mergeCell ref="AH2399:AI2399"/>
    <mergeCell ref="AH2400:AI2400"/>
    <mergeCell ref="AH2401:AI2401"/>
    <mergeCell ref="AH2390:AI2390"/>
    <mergeCell ref="AH2391:AI2391"/>
    <mergeCell ref="AH2392:AI2392"/>
    <mergeCell ref="AH2393:AI2393"/>
    <mergeCell ref="AH2394:AI2394"/>
    <mergeCell ref="AH2395:AI2395"/>
    <mergeCell ref="AH2384:AI2384"/>
    <mergeCell ref="AH2385:AI2385"/>
    <mergeCell ref="AH2386:AI2386"/>
    <mergeCell ref="AH2387:AI2387"/>
    <mergeCell ref="AH2388:AI2388"/>
    <mergeCell ref="AH2389:AI2389"/>
    <mergeCell ref="AH2378:AI2378"/>
    <mergeCell ref="AH2379:AI2379"/>
    <mergeCell ref="AH2380:AI2380"/>
    <mergeCell ref="AH2381:AI2381"/>
    <mergeCell ref="AH2382:AI2382"/>
    <mergeCell ref="AH2383:AI2383"/>
    <mergeCell ref="AH2372:AI2372"/>
    <mergeCell ref="AH2373:AI2373"/>
    <mergeCell ref="AH2374:AI2374"/>
    <mergeCell ref="AH2375:AI2375"/>
    <mergeCell ref="AH2376:AI2376"/>
    <mergeCell ref="AH2377:AI2377"/>
    <mergeCell ref="AH2366:AI2366"/>
    <mergeCell ref="AH2367:AI2367"/>
    <mergeCell ref="AH2368:AI2368"/>
    <mergeCell ref="AH2369:AI2369"/>
    <mergeCell ref="AH2370:AI2370"/>
    <mergeCell ref="AH2371:AI2371"/>
    <mergeCell ref="AH2360:AI2360"/>
    <mergeCell ref="AH2361:AI2361"/>
    <mergeCell ref="AH2362:AI2362"/>
    <mergeCell ref="AH2363:AI2363"/>
    <mergeCell ref="AH2364:AI2364"/>
    <mergeCell ref="AH2365:AI2365"/>
    <mergeCell ref="AH2354:AI2354"/>
    <mergeCell ref="AH2355:AI2355"/>
    <mergeCell ref="AH2356:AI2356"/>
    <mergeCell ref="AH2357:AI2357"/>
    <mergeCell ref="AH2358:AI2358"/>
    <mergeCell ref="AH2359:AI2359"/>
    <mergeCell ref="AH2348:AI2348"/>
    <mergeCell ref="AH2349:AI2349"/>
    <mergeCell ref="AH2350:AI2350"/>
    <mergeCell ref="AH2351:AI2351"/>
    <mergeCell ref="AH2352:AI2352"/>
    <mergeCell ref="AH2353:AI2353"/>
    <mergeCell ref="AH2342:AI2342"/>
    <mergeCell ref="AH2343:AI2343"/>
    <mergeCell ref="AH2344:AI2344"/>
    <mergeCell ref="AH2345:AI2345"/>
    <mergeCell ref="AH2346:AI2346"/>
    <mergeCell ref="AH2347:AI2347"/>
    <mergeCell ref="AH2336:AI2336"/>
    <mergeCell ref="AH2337:AI2337"/>
    <mergeCell ref="AH2338:AI2338"/>
    <mergeCell ref="AH2339:AI2339"/>
    <mergeCell ref="AH2340:AI2340"/>
    <mergeCell ref="AH2341:AI2341"/>
    <mergeCell ref="AH2330:AI2330"/>
    <mergeCell ref="AH2331:AI2331"/>
    <mergeCell ref="AH2332:AI2332"/>
    <mergeCell ref="AH2333:AI2333"/>
    <mergeCell ref="AH2334:AI2334"/>
    <mergeCell ref="AH2335:AI2335"/>
    <mergeCell ref="AH2324:AI2324"/>
    <mergeCell ref="AH2325:AI2325"/>
    <mergeCell ref="AH2326:AI2326"/>
    <mergeCell ref="AH2327:AI2327"/>
    <mergeCell ref="AH2328:AI2328"/>
    <mergeCell ref="AH2329:AI2329"/>
    <mergeCell ref="AH2318:AI2318"/>
    <mergeCell ref="AH2319:AI2319"/>
    <mergeCell ref="AH2320:AI2320"/>
    <mergeCell ref="AH2321:AI2321"/>
    <mergeCell ref="AH2322:AI2322"/>
    <mergeCell ref="AH2323:AI2323"/>
    <mergeCell ref="AH2312:AI2312"/>
    <mergeCell ref="AH2313:AI2313"/>
    <mergeCell ref="AH2314:AI2314"/>
    <mergeCell ref="AH2315:AI2315"/>
    <mergeCell ref="AH2316:AI2316"/>
    <mergeCell ref="AH2317:AI2317"/>
    <mergeCell ref="AH2306:AI2306"/>
    <mergeCell ref="AH2307:AI2307"/>
    <mergeCell ref="AH2308:AI2308"/>
    <mergeCell ref="AH2309:AI2309"/>
    <mergeCell ref="AH2310:AI2310"/>
    <mergeCell ref="AH2311:AI2311"/>
    <mergeCell ref="AH2300:AI2300"/>
    <mergeCell ref="AH2301:AI2301"/>
    <mergeCell ref="AH2302:AI2302"/>
    <mergeCell ref="AH2303:AI2303"/>
    <mergeCell ref="AH2304:AI2304"/>
    <mergeCell ref="AH2305:AI2305"/>
    <mergeCell ref="AH2294:AI2294"/>
    <mergeCell ref="AH2295:AI2295"/>
    <mergeCell ref="AH2296:AI2296"/>
    <mergeCell ref="AH2297:AI2297"/>
    <mergeCell ref="AH2298:AI2298"/>
    <mergeCell ref="AH2299:AI2299"/>
    <mergeCell ref="AH2288:AI2288"/>
    <mergeCell ref="AH2289:AI2289"/>
    <mergeCell ref="AH2290:AI2290"/>
    <mergeCell ref="AH2291:AI2291"/>
    <mergeCell ref="AH2292:AI2292"/>
    <mergeCell ref="AH2293:AI2293"/>
    <mergeCell ref="AH2282:AI2282"/>
    <mergeCell ref="AH2283:AI2283"/>
    <mergeCell ref="AH2284:AI2284"/>
    <mergeCell ref="AH2285:AI2285"/>
    <mergeCell ref="AH2286:AI2286"/>
    <mergeCell ref="AH2287:AI2287"/>
    <mergeCell ref="AH2276:AI2276"/>
    <mergeCell ref="AH2277:AI2277"/>
    <mergeCell ref="AH2278:AI2278"/>
    <mergeCell ref="AH2279:AI2279"/>
    <mergeCell ref="AH2280:AI2280"/>
    <mergeCell ref="AH2281:AI2281"/>
    <mergeCell ref="AH2270:AI2270"/>
    <mergeCell ref="AH2271:AI2271"/>
    <mergeCell ref="AH2272:AI2272"/>
    <mergeCell ref="AH2273:AI2273"/>
    <mergeCell ref="AH2274:AI2274"/>
    <mergeCell ref="AH2275:AI2275"/>
    <mergeCell ref="AH2264:AI2264"/>
    <mergeCell ref="AH2265:AI2265"/>
    <mergeCell ref="AH2266:AI2266"/>
    <mergeCell ref="AH2267:AI2267"/>
    <mergeCell ref="AH2268:AI2268"/>
    <mergeCell ref="AH2269:AI2269"/>
    <mergeCell ref="AH2258:AI2258"/>
    <mergeCell ref="AH2259:AI2259"/>
    <mergeCell ref="AH2260:AI2260"/>
    <mergeCell ref="AH2261:AI2261"/>
    <mergeCell ref="AH2262:AI2262"/>
    <mergeCell ref="AH2263:AI2263"/>
    <mergeCell ref="AH2252:AI2252"/>
    <mergeCell ref="AH2253:AI2253"/>
    <mergeCell ref="AH2254:AI2254"/>
    <mergeCell ref="AH2255:AI2255"/>
    <mergeCell ref="AH2256:AI2256"/>
    <mergeCell ref="AH2257:AI2257"/>
    <mergeCell ref="AH2246:AI2246"/>
    <mergeCell ref="AH2247:AI2247"/>
    <mergeCell ref="AH2248:AI2248"/>
    <mergeCell ref="AH2249:AI2249"/>
    <mergeCell ref="AH2250:AI2250"/>
    <mergeCell ref="AH2251:AI2251"/>
    <mergeCell ref="AH2240:AI2240"/>
    <mergeCell ref="AH2241:AI2241"/>
    <mergeCell ref="AH2242:AI2242"/>
    <mergeCell ref="AH2243:AI2243"/>
    <mergeCell ref="AH2244:AI2244"/>
    <mergeCell ref="AH2245:AI2245"/>
    <mergeCell ref="AH2234:AI2234"/>
    <mergeCell ref="AH2235:AI2235"/>
    <mergeCell ref="AH2236:AI2236"/>
    <mergeCell ref="AH2237:AI2237"/>
    <mergeCell ref="AH2238:AI2238"/>
    <mergeCell ref="AH2239:AI2239"/>
    <mergeCell ref="AH2228:AI2228"/>
    <mergeCell ref="AH2229:AI2229"/>
    <mergeCell ref="AH2230:AI2230"/>
    <mergeCell ref="AH2231:AI2231"/>
    <mergeCell ref="AH2232:AI2232"/>
    <mergeCell ref="AH2233:AI2233"/>
    <mergeCell ref="AH2222:AI2222"/>
    <mergeCell ref="AH2223:AI2223"/>
    <mergeCell ref="AH2224:AI2224"/>
    <mergeCell ref="AH2225:AI2225"/>
    <mergeCell ref="AH2226:AI2226"/>
    <mergeCell ref="AH2227:AI2227"/>
    <mergeCell ref="AH2216:AI2216"/>
    <mergeCell ref="AH2217:AI2217"/>
    <mergeCell ref="AH2218:AI2218"/>
    <mergeCell ref="AH2219:AI2219"/>
    <mergeCell ref="AH2220:AI2220"/>
    <mergeCell ref="AH2221:AI2221"/>
    <mergeCell ref="AH2210:AI2210"/>
    <mergeCell ref="AH2211:AI2211"/>
    <mergeCell ref="AH2212:AI2212"/>
    <mergeCell ref="AH2213:AI2213"/>
    <mergeCell ref="AH2214:AI2214"/>
    <mergeCell ref="AH2215:AI2215"/>
    <mergeCell ref="AH2204:AI2204"/>
    <mergeCell ref="AH2205:AI2205"/>
    <mergeCell ref="AH2206:AI2206"/>
    <mergeCell ref="AH2207:AI2207"/>
    <mergeCell ref="AH2208:AI2208"/>
    <mergeCell ref="AH2209:AI2209"/>
    <mergeCell ref="AH2198:AI2198"/>
    <mergeCell ref="AH2199:AI2199"/>
    <mergeCell ref="AH2200:AI2200"/>
    <mergeCell ref="AH2201:AI2201"/>
    <mergeCell ref="AH2202:AI2202"/>
    <mergeCell ref="AH2203:AI2203"/>
    <mergeCell ref="AH2192:AI2192"/>
    <mergeCell ref="AH2193:AI2193"/>
    <mergeCell ref="AH2194:AI2194"/>
    <mergeCell ref="AH2195:AI2195"/>
    <mergeCell ref="AH2196:AI2196"/>
    <mergeCell ref="AH2197:AI2197"/>
    <mergeCell ref="AH2186:AI2186"/>
    <mergeCell ref="AH2187:AI2187"/>
    <mergeCell ref="AH2188:AI2188"/>
    <mergeCell ref="AH2189:AI2189"/>
    <mergeCell ref="AH2190:AI2190"/>
    <mergeCell ref="AH2191:AI2191"/>
    <mergeCell ref="AH2180:AI2180"/>
    <mergeCell ref="AH2181:AI2181"/>
    <mergeCell ref="AH2182:AI2182"/>
    <mergeCell ref="AH2183:AI2183"/>
    <mergeCell ref="AH2184:AI2184"/>
    <mergeCell ref="AH2185:AI2185"/>
    <mergeCell ref="AH2174:AI2174"/>
    <mergeCell ref="AH2175:AI2175"/>
    <mergeCell ref="AH2176:AI2176"/>
    <mergeCell ref="AH2177:AI2177"/>
    <mergeCell ref="AH2178:AI2178"/>
    <mergeCell ref="AH2179:AI2179"/>
    <mergeCell ref="AH2168:AI2168"/>
    <mergeCell ref="AH2169:AI2169"/>
    <mergeCell ref="AH2170:AI2170"/>
    <mergeCell ref="AH2171:AI2171"/>
    <mergeCell ref="AH2172:AI2172"/>
    <mergeCell ref="AH2173:AI2173"/>
    <mergeCell ref="AH2162:AI2162"/>
    <mergeCell ref="AH2163:AI2163"/>
    <mergeCell ref="AH2164:AI2164"/>
    <mergeCell ref="AH2165:AI2165"/>
    <mergeCell ref="AH2166:AI2166"/>
    <mergeCell ref="AH2167:AI2167"/>
    <mergeCell ref="AH2156:AI2156"/>
    <mergeCell ref="AH2157:AI2157"/>
    <mergeCell ref="AH2158:AI2158"/>
    <mergeCell ref="AH2159:AI2159"/>
    <mergeCell ref="AH2160:AI2160"/>
    <mergeCell ref="AH2161:AI2161"/>
    <mergeCell ref="AH2150:AI2150"/>
    <mergeCell ref="AH2151:AI2151"/>
    <mergeCell ref="AH2152:AI2152"/>
    <mergeCell ref="AH2153:AI2153"/>
    <mergeCell ref="AH2154:AI2154"/>
    <mergeCell ref="AH2155:AI2155"/>
    <mergeCell ref="AH2144:AI2144"/>
    <mergeCell ref="AH2145:AI2145"/>
    <mergeCell ref="AH2146:AI2146"/>
    <mergeCell ref="AH2147:AI2147"/>
    <mergeCell ref="AH2148:AI2148"/>
    <mergeCell ref="AH2149:AI2149"/>
    <mergeCell ref="AH2138:AI2138"/>
    <mergeCell ref="AH2139:AI2139"/>
    <mergeCell ref="AH2140:AI2140"/>
    <mergeCell ref="AH2141:AI2141"/>
    <mergeCell ref="AH2142:AI2142"/>
    <mergeCell ref="AH2143:AI2143"/>
    <mergeCell ref="AH2132:AI2132"/>
    <mergeCell ref="AH2133:AI2133"/>
    <mergeCell ref="AH2134:AI2134"/>
    <mergeCell ref="AH2135:AI2135"/>
    <mergeCell ref="AH2136:AI2136"/>
    <mergeCell ref="AH2137:AI2137"/>
    <mergeCell ref="AH2126:AI2126"/>
    <mergeCell ref="AH2127:AI2127"/>
    <mergeCell ref="AH2128:AI2128"/>
    <mergeCell ref="AH2129:AI2129"/>
    <mergeCell ref="AH2130:AI2130"/>
    <mergeCell ref="AH2131:AI2131"/>
    <mergeCell ref="AH2120:AI2120"/>
    <mergeCell ref="AH2121:AI2121"/>
    <mergeCell ref="AH2122:AI2122"/>
    <mergeCell ref="AH2123:AI2123"/>
    <mergeCell ref="AH2124:AI2124"/>
    <mergeCell ref="AH2125:AI2125"/>
    <mergeCell ref="AH2114:AI2114"/>
    <mergeCell ref="AH2115:AI2115"/>
    <mergeCell ref="AH2116:AI2116"/>
    <mergeCell ref="AH2117:AI2117"/>
    <mergeCell ref="AH2118:AI2118"/>
    <mergeCell ref="AH2119:AI2119"/>
    <mergeCell ref="AH2108:AI2108"/>
    <mergeCell ref="AH2109:AI2109"/>
    <mergeCell ref="AH2110:AI2110"/>
    <mergeCell ref="AH2111:AI2111"/>
    <mergeCell ref="AH2112:AI2112"/>
    <mergeCell ref="AH2113:AI2113"/>
    <mergeCell ref="AH2102:AI2102"/>
    <mergeCell ref="AH2103:AI2103"/>
    <mergeCell ref="AH2104:AI2104"/>
    <mergeCell ref="AH2105:AI2105"/>
    <mergeCell ref="AH2106:AI2106"/>
    <mergeCell ref="AH2107:AI2107"/>
    <mergeCell ref="AH2096:AI2096"/>
    <mergeCell ref="AH2097:AI2097"/>
    <mergeCell ref="AH2098:AI2098"/>
    <mergeCell ref="AH2099:AI2099"/>
    <mergeCell ref="AH2100:AI2100"/>
    <mergeCell ref="AH2101:AI2101"/>
    <mergeCell ref="AH2090:AI2090"/>
    <mergeCell ref="AH2091:AI2091"/>
    <mergeCell ref="AH2092:AI2092"/>
    <mergeCell ref="AH2093:AI2093"/>
    <mergeCell ref="AH2094:AI2094"/>
    <mergeCell ref="AH2095:AI2095"/>
    <mergeCell ref="AH2084:AI2084"/>
    <mergeCell ref="AH2085:AI2085"/>
    <mergeCell ref="AH2086:AI2086"/>
    <mergeCell ref="AH2087:AI2087"/>
    <mergeCell ref="AH2088:AI2088"/>
    <mergeCell ref="AH2089:AI2089"/>
    <mergeCell ref="AH2078:AI2078"/>
    <mergeCell ref="AH2079:AI2079"/>
    <mergeCell ref="AH2080:AI2080"/>
    <mergeCell ref="AH2081:AI2081"/>
    <mergeCell ref="AH2082:AI2082"/>
    <mergeCell ref="AH2083:AI2083"/>
    <mergeCell ref="AH2072:AI2072"/>
    <mergeCell ref="AH2073:AI2073"/>
    <mergeCell ref="AH2074:AI2074"/>
    <mergeCell ref="AH2075:AI2075"/>
    <mergeCell ref="AH2076:AI2076"/>
    <mergeCell ref="AH2077:AI2077"/>
    <mergeCell ref="AH2066:AI2066"/>
    <mergeCell ref="AH2067:AI2067"/>
    <mergeCell ref="AH2068:AI2068"/>
    <mergeCell ref="AH2069:AI2069"/>
    <mergeCell ref="AH2070:AI2070"/>
    <mergeCell ref="AH2071:AI2071"/>
    <mergeCell ref="AH2060:AI2060"/>
    <mergeCell ref="AH2061:AI2061"/>
    <mergeCell ref="AH2062:AI2062"/>
    <mergeCell ref="AH2063:AI2063"/>
    <mergeCell ref="AH2064:AI2064"/>
    <mergeCell ref="AH2065:AI2065"/>
    <mergeCell ref="AH2054:AI2054"/>
    <mergeCell ref="AH2055:AI2055"/>
    <mergeCell ref="AH2056:AI2056"/>
    <mergeCell ref="AH2057:AI2057"/>
    <mergeCell ref="AH2058:AI2058"/>
    <mergeCell ref="AH2059:AI2059"/>
    <mergeCell ref="AH2048:AI2048"/>
    <mergeCell ref="AH2049:AI2049"/>
    <mergeCell ref="AH2050:AI2050"/>
    <mergeCell ref="AH2051:AI2051"/>
    <mergeCell ref="AH2052:AI2052"/>
    <mergeCell ref="AH2053:AI2053"/>
    <mergeCell ref="AH2042:AI2042"/>
    <mergeCell ref="AH2043:AI2043"/>
    <mergeCell ref="AH2044:AI2044"/>
    <mergeCell ref="AH2045:AI2045"/>
    <mergeCell ref="AH2046:AI2046"/>
    <mergeCell ref="AH2047:AI2047"/>
    <mergeCell ref="AH2036:AI2036"/>
    <mergeCell ref="AH2037:AI2037"/>
    <mergeCell ref="AH2038:AI2038"/>
    <mergeCell ref="AH2039:AI2039"/>
    <mergeCell ref="AH2040:AI2040"/>
    <mergeCell ref="AH2041:AI2041"/>
    <mergeCell ref="AH2030:AI2030"/>
    <mergeCell ref="AH2031:AI2031"/>
    <mergeCell ref="AH2032:AI2032"/>
    <mergeCell ref="AH2033:AI2033"/>
    <mergeCell ref="AH2034:AI2034"/>
    <mergeCell ref="AH2035:AI2035"/>
    <mergeCell ref="AH2024:AI2024"/>
    <mergeCell ref="AH2025:AI2025"/>
    <mergeCell ref="AH2026:AI2026"/>
    <mergeCell ref="AH2027:AI2027"/>
    <mergeCell ref="AH2028:AI2028"/>
    <mergeCell ref="AH2029:AI2029"/>
    <mergeCell ref="AH2018:AI2018"/>
    <mergeCell ref="AH2019:AI2019"/>
    <mergeCell ref="AH2020:AI2020"/>
    <mergeCell ref="AH2021:AI2021"/>
    <mergeCell ref="AH2022:AI2022"/>
    <mergeCell ref="AH2023:AI2023"/>
    <mergeCell ref="AH2012:AI2012"/>
    <mergeCell ref="AH2013:AI2013"/>
    <mergeCell ref="AH2014:AI2014"/>
    <mergeCell ref="AH2015:AI2015"/>
    <mergeCell ref="AH2016:AI2016"/>
    <mergeCell ref="AH2017:AI2017"/>
    <mergeCell ref="AH2006:AI2006"/>
    <mergeCell ref="AH2007:AI2007"/>
    <mergeCell ref="AH2008:AI2008"/>
    <mergeCell ref="AH2009:AI2009"/>
    <mergeCell ref="AH2010:AI2010"/>
    <mergeCell ref="AH2011:AI2011"/>
    <mergeCell ref="AH2000:AI2000"/>
    <mergeCell ref="AH2001:AI2001"/>
    <mergeCell ref="AH2002:AI2002"/>
    <mergeCell ref="AH2003:AI2003"/>
    <mergeCell ref="AH2004:AI2004"/>
    <mergeCell ref="AH2005:AI2005"/>
    <mergeCell ref="AH1994:AI1994"/>
    <mergeCell ref="AH1995:AI1995"/>
    <mergeCell ref="AH1996:AI1996"/>
    <mergeCell ref="AH1997:AI1997"/>
    <mergeCell ref="AH1998:AI1998"/>
    <mergeCell ref="AH1999:AI1999"/>
    <mergeCell ref="AH1988:AI1988"/>
    <mergeCell ref="AH1989:AI1989"/>
    <mergeCell ref="AH1990:AI1990"/>
    <mergeCell ref="AH1991:AI1991"/>
    <mergeCell ref="AH1992:AI1992"/>
    <mergeCell ref="AH1993:AI1993"/>
    <mergeCell ref="AH1982:AI1982"/>
    <mergeCell ref="AH1983:AI1983"/>
    <mergeCell ref="AH1984:AI1984"/>
    <mergeCell ref="AH1985:AI1985"/>
    <mergeCell ref="AH1986:AI1986"/>
    <mergeCell ref="AH1987:AI1987"/>
    <mergeCell ref="AH1976:AI1976"/>
    <mergeCell ref="AH1977:AI1977"/>
    <mergeCell ref="AH1978:AI1978"/>
    <mergeCell ref="AH1979:AI1979"/>
    <mergeCell ref="AH1980:AI1980"/>
    <mergeCell ref="AH1981:AI1981"/>
    <mergeCell ref="AH1970:AI1970"/>
    <mergeCell ref="AH1971:AI1971"/>
    <mergeCell ref="AH1972:AI1972"/>
    <mergeCell ref="AH1973:AI1973"/>
    <mergeCell ref="AH1974:AI1974"/>
    <mergeCell ref="AH1975:AI1975"/>
    <mergeCell ref="AH1964:AI1964"/>
    <mergeCell ref="AH1965:AI1965"/>
    <mergeCell ref="AH1966:AI1966"/>
    <mergeCell ref="AH1967:AI1967"/>
    <mergeCell ref="AH1968:AI1968"/>
    <mergeCell ref="AH1969:AI1969"/>
    <mergeCell ref="AH1958:AI1958"/>
    <mergeCell ref="AH1959:AI1959"/>
    <mergeCell ref="AH1960:AI1960"/>
    <mergeCell ref="AH1961:AI1961"/>
    <mergeCell ref="AH1962:AI1962"/>
    <mergeCell ref="AH1963:AI1963"/>
    <mergeCell ref="AH1952:AI1952"/>
    <mergeCell ref="AH1953:AI1953"/>
    <mergeCell ref="AH1954:AI1954"/>
    <mergeCell ref="AH1955:AI1955"/>
    <mergeCell ref="AH1956:AI1956"/>
    <mergeCell ref="AH1957:AI1957"/>
    <mergeCell ref="AH1946:AI1946"/>
    <mergeCell ref="AH1947:AI1947"/>
    <mergeCell ref="AH1948:AI1948"/>
    <mergeCell ref="AH1949:AI1949"/>
    <mergeCell ref="AH1950:AI1950"/>
    <mergeCell ref="AH1951:AI1951"/>
    <mergeCell ref="AH1940:AI1940"/>
    <mergeCell ref="AH1941:AI1941"/>
    <mergeCell ref="AH1942:AI1942"/>
    <mergeCell ref="AH1943:AI1943"/>
    <mergeCell ref="AH1944:AI1944"/>
    <mergeCell ref="AH1945:AI1945"/>
    <mergeCell ref="AH1934:AI1934"/>
    <mergeCell ref="AH1935:AI1935"/>
    <mergeCell ref="AH1936:AI1936"/>
    <mergeCell ref="AH1937:AI1937"/>
    <mergeCell ref="AH1938:AI1938"/>
    <mergeCell ref="AH1939:AI1939"/>
    <mergeCell ref="AH1928:AI1928"/>
    <mergeCell ref="AH1929:AI1929"/>
    <mergeCell ref="AH1930:AI1930"/>
    <mergeCell ref="AH1931:AI1931"/>
    <mergeCell ref="AH1932:AI1932"/>
    <mergeCell ref="AH1933:AI1933"/>
    <mergeCell ref="AH1922:AI1922"/>
    <mergeCell ref="AH1923:AI1923"/>
    <mergeCell ref="AH1924:AI1924"/>
    <mergeCell ref="AH1925:AI1925"/>
    <mergeCell ref="AH1926:AI1926"/>
    <mergeCell ref="AH1927:AI1927"/>
    <mergeCell ref="AH1916:AI1916"/>
    <mergeCell ref="AH1917:AI1917"/>
    <mergeCell ref="AH1918:AI1918"/>
    <mergeCell ref="AH1919:AI1919"/>
    <mergeCell ref="AH1920:AI1920"/>
    <mergeCell ref="AH1921:AI1921"/>
    <mergeCell ref="AH1910:AI1910"/>
    <mergeCell ref="AH1911:AI1911"/>
    <mergeCell ref="AH1912:AI1912"/>
    <mergeCell ref="AH1913:AI1913"/>
    <mergeCell ref="AH1914:AI1914"/>
    <mergeCell ref="AH1915:AI1915"/>
    <mergeCell ref="AH1904:AI1904"/>
    <mergeCell ref="AH1905:AI1905"/>
    <mergeCell ref="AH1906:AI1906"/>
    <mergeCell ref="AH1907:AI1907"/>
    <mergeCell ref="AH1908:AI1908"/>
    <mergeCell ref="AH1909:AI1909"/>
    <mergeCell ref="AH1898:AI1898"/>
    <mergeCell ref="AH1899:AI1899"/>
    <mergeCell ref="AH1900:AI1900"/>
    <mergeCell ref="AH1901:AI1901"/>
    <mergeCell ref="AH1902:AI1902"/>
    <mergeCell ref="AH1903:AI1903"/>
    <mergeCell ref="AH1892:AI1892"/>
    <mergeCell ref="AH1893:AI1893"/>
    <mergeCell ref="AH1894:AI1894"/>
    <mergeCell ref="AH1895:AI1895"/>
    <mergeCell ref="AH1896:AI1896"/>
    <mergeCell ref="AH1897:AI1897"/>
    <mergeCell ref="AH1886:AI1886"/>
    <mergeCell ref="AH1887:AI1887"/>
    <mergeCell ref="AH1888:AI1888"/>
    <mergeCell ref="AH1889:AI1889"/>
    <mergeCell ref="AH1890:AI1890"/>
    <mergeCell ref="AH1891:AI1891"/>
    <mergeCell ref="AH1880:AI1880"/>
    <mergeCell ref="AH1881:AI1881"/>
    <mergeCell ref="AH1882:AI1882"/>
    <mergeCell ref="AH1883:AI1883"/>
    <mergeCell ref="AH1884:AI1884"/>
    <mergeCell ref="AH1885:AI1885"/>
    <mergeCell ref="AH1874:AI1874"/>
    <mergeCell ref="AH1875:AI1875"/>
    <mergeCell ref="AH1876:AI1876"/>
    <mergeCell ref="AH1877:AI1877"/>
    <mergeCell ref="AH1878:AI1878"/>
    <mergeCell ref="AH1879:AI1879"/>
    <mergeCell ref="AH1868:AI1868"/>
    <mergeCell ref="AH1869:AI1869"/>
    <mergeCell ref="AH1870:AI1870"/>
    <mergeCell ref="AH1871:AI1871"/>
    <mergeCell ref="AH1872:AI1872"/>
    <mergeCell ref="AH1873:AI1873"/>
    <mergeCell ref="AH1862:AI1862"/>
    <mergeCell ref="AH1863:AI1863"/>
    <mergeCell ref="AH1864:AI1864"/>
    <mergeCell ref="AH1865:AI1865"/>
    <mergeCell ref="AH1866:AI1866"/>
    <mergeCell ref="AH1867:AI1867"/>
    <mergeCell ref="AH1856:AI1856"/>
    <mergeCell ref="AH1857:AI1857"/>
    <mergeCell ref="AH1858:AI1858"/>
    <mergeCell ref="AH1859:AI1859"/>
    <mergeCell ref="AH1860:AI1860"/>
    <mergeCell ref="AH1861:AI1861"/>
    <mergeCell ref="AH1850:AI1850"/>
    <mergeCell ref="AH1851:AI1851"/>
    <mergeCell ref="AH1852:AI1852"/>
    <mergeCell ref="AH1853:AI1853"/>
    <mergeCell ref="AH1854:AI1854"/>
    <mergeCell ref="AH1855:AI1855"/>
    <mergeCell ref="AH1844:AI1844"/>
    <mergeCell ref="AH1845:AI1845"/>
    <mergeCell ref="AH1846:AI1846"/>
    <mergeCell ref="AH1847:AI1847"/>
    <mergeCell ref="AH1848:AI1848"/>
    <mergeCell ref="AH1849:AI1849"/>
    <mergeCell ref="AH1838:AI1838"/>
    <mergeCell ref="AH1839:AI1839"/>
    <mergeCell ref="AH1840:AI1840"/>
    <mergeCell ref="AH1841:AI1841"/>
    <mergeCell ref="AH1842:AI1842"/>
    <mergeCell ref="AH1843:AI1843"/>
    <mergeCell ref="AH1832:AI1832"/>
    <mergeCell ref="AH1833:AI1833"/>
    <mergeCell ref="AH1834:AI1834"/>
    <mergeCell ref="AH1835:AI1835"/>
    <mergeCell ref="AH1836:AI1836"/>
    <mergeCell ref="AH1837:AI1837"/>
    <mergeCell ref="AH1826:AI1826"/>
    <mergeCell ref="AH1827:AI1827"/>
    <mergeCell ref="AH1828:AI1828"/>
    <mergeCell ref="AH1829:AI1829"/>
    <mergeCell ref="AH1830:AI1830"/>
    <mergeCell ref="AH1831:AI1831"/>
    <mergeCell ref="AH1820:AI1820"/>
    <mergeCell ref="AH1821:AI1821"/>
    <mergeCell ref="AH1822:AI1822"/>
    <mergeCell ref="AH1823:AI1823"/>
    <mergeCell ref="AH1824:AI1824"/>
    <mergeCell ref="AH1825:AI1825"/>
    <mergeCell ref="AH1814:AI1814"/>
    <mergeCell ref="AH1815:AI1815"/>
    <mergeCell ref="AH1816:AI1816"/>
    <mergeCell ref="AH1817:AI1817"/>
    <mergeCell ref="AH1818:AI1818"/>
    <mergeCell ref="AH1819:AI1819"/>
    <mergeCell ref="AH1808:AI1808"/>
    <mergeCell ref="AH1809:AI1809"/>
    <mergeCell ref="AH1810:AI1810"/>
    <mergeCell ref="AH1811:AI1811"/>
    <mergeCell ref="AH1812:AI1812"/>
    <mergeCell ref="AH1813:AI1813"/>
    <mergeCell ref="AH1802:AI1802"/>
    <mergeCell ref="AH1803:AI1803"/>
    <mergeCell ref="AH1804:AI1804"/>
    <mergeCell ref="AH1805:AI1805"/>
    <mergeCell ref="AH1806:AI1806"/>
    <mergeCell ref="AH1807:AI1807"/>
    <mergeCell ref="AH1796:AI1796"/>
    <mergeCell ref="AH1797:AI1797"/>
    <mergeCell ref="AH1798:AI1798"/>
    <mergeCell ref="AH1799:AI1799"/>
    <mergeCell ref="AH1800:AI1800"/>
    <mergeCell ref="AH1801:AI1801"/>
    <mergeCell ref="AH1790:AI1790"/>
    <mergeCell ref="AH1791:AI1791"/>
    <mergeCell ref="AH1792:AI1792"/>
    <mergeCell ref="AH1793:AI1793"/>
    <mergeCell ref="AH1794:AI1794"/>
    <mergeCell ref="AH1795:AI1795"/>
    <mergeCell ref="AH1784:AI1784"/>
    <mergeCell ref="AH1785:AI1785"/>
    <mergeCell ref="AH1786:AI1786"/>
    <mergeCell ref="AH1787:AI1787"/>
    <mergeCell ref="AH1788:AI1788"/>
    <mergeCell ref="AH1789:AI1789"/>
    <mergeCell ref="AH1778:AI1778"/>
    <mergeCell ref="AH1779:AI1779"/>
    <mergeCell ref="AH1780:AI1780"/>
    <mergeCell ref="AH1781:AI1781"/>
    <mergeCell ref="AH1782:AI1782"/>
    <mergeCell ref="AH1783:AI1783"/>
    <mergeCell ref="AH1772:AI1772"/>
    <mergeCell ref="AH1773:AI1773"/>
    <mergeCell ref="AH1774:AI1774"/>
    <mergeCell ref="AH1775:AI1775"/>
    <mergeCell ref="AH1776:AI1776"/>
    <mergeCell ref="AH1777:AI1777"/>
    <mergeCell ref="AH1766:AI1766"/>
    <mergeCell ref="AH1767:AI1767"/>
    <mergeCell ref="AH1768:AI1768"/>
    <mergeCell ref="AH1769:AI1769"/>
    <mergeCell ref="AH1770:AI1770"/>
    <mergeCell ref="AH1771:AI1771"/>
    <mergeCell ref="AH1760:AI1760"/>
    <mergeCell ref="AH1761:AI1761"/>
    <mergeCell ref="AH1762:AI1762"/>
    <mergeCell ref="AH1763:AI1763"/>
    <mergeCell ref="AH1764:AI1764"/>
    <mergeCell ref="AH1765:AI1765"/>
    <mergeCell ref="AH1754:AI1754"/>
    <mergeCell ref="AH1755:AI1755"/>
    <mergeCell ref="AH1756:AI1756"/>
    <mergeCell ref="AH1757:AI1757"/>
    <mergeCell ref="AH1758:AI1758"/>
    <mergeCell ref="AH1759:AI1759"/>
    <mergeCell ref="AH1748:AI1748"/>
    <mergeCell ref="AH1749:AI1749"/>
    <mergeCell ref="AH1750:AI1750"/>
    <mergeCell ref="AH1751:AI1751"/>
    <mergeCell ref="AH1752:AI1752"/>
    <mergeCell ref="AH1753:AI1753"/>
    <mergeCell ref="AH1742:AI1742"/>
    <mergeCell ref="AH1743:AI1743"/>
    <mergeCell ref="AH1744:AI1744"/>
    <mergeCell ref="AH1745:AI1745"/>
    <mergeCell ref="AH1746:AI1746"/>
    <mergeCell ref="AH1747:AI1747"/>
    <mergeCell ref="AH1736:AI1736"/>
    <mergeCell ref="AH1737:AI1737"/>
    <mergeCell ref="AH1738:AI1738"/>
    <mergeCell ref="AH1739:AI1739"/>
    <mergeCell ref="AH1740:AI1740"/>
    <mergeCell ref="AH1741:AI1741"/>
    <mergeCell ref="AH1730:AI1730"/>
    <mergeCell ref="AH1731:AI1731"/>
    <mergeCell ref="AH1732:AI1732"/>
    <mergeCell ref="AH1733:AI1733"/>
    <mergeCell ref="AH1734:AI1734"/>
    <mergeCell ref="AH1735:AI1735"/>
    <mergeCell ref="AH1724:AI1724"/>
    <mergeCell ref="AH1725:AI1725"/>
    <mergeCell ref="AH1726:AI1726"/>
    <mergeCell ref="AH1727:AI1727"/>
    <mergeCell ref="AH1728:AI1728"/>
    <mergeCell ref="AH1729:AI1729"/>
    <mergeCell ref="AH1718:AI1718"/>
    <mergeCell ref="AH1719:AI1719"/>
    <mergeCell ref="AH1720:AI1720"/>
    <mergeCell ref="AH1721:AI1721"/>
    <mergeCell ref="AH1722:AI1722"/>
    <mergeCell ref="AH1723:AI1723"/>
    <mergeCell ref="AH1712:AI1712"/>
    <mergeCell ref="AH1713:AI1713"/>
    <mergeCell ref="AH1714:AI1714"/>
    <mergeCell ref="AH1715:AI1715"/>
    <mergeCell ref="AH1716:AI1716"/>
    <mergeCell ref="AH1717:AI1717"/>
    <mergeCell ref="AH1706:AI1706"/>
    <mergeCell ref="AH1707:AI1707"/>
    <mergeCell ref="AH1708:AI1708"/>
    <mergeCell ref="AH1709:AI1709"/>
    <mergeCell ref="AH1710:AI1710"/>
    <mergeCell ref="AH1711:AI1711"/>
    <mergeCell ref="AH1700:AI1700"/>
    <mergeCell ref="AH1701:AI1701"/>
    <mergeCell ref="AH1702:AI1702"/>
    <mergeCell ref="AH1703:AI1703"/>
    <mergeCell ref="AH1704:AI1704"/>
    <mergeCell ref="AH1705:AI1705"/>
    <mergeCell ref="AH1694:AI1694"/>
    <mergeCell ref="AH1695:AI1695"/>
    <mergeCell ref="AH1696:AI1696"/>
    <mergeCell ref="AH1697:AI1697"/>
    <mergeCell ref="AH1698:AI1698"/>
    <mergeCell ref="AH1699:AI1699"/>
    <mergeCell ref="AH1688:AI1688"/>
    <mergeCell ref="AH1689:AI1689"/>
    <mergeCell ref="AH1690:AI1690"/>
    <mergeCell ref="AH1691:AI1691"/>
    <mergeCell ref="AH1692:AI1692"/>
    <mergeCell ref="AH1693:AI1693"/>
    <mergeCell ref="AH1682:AI1682"/>
    <mergeCell ref="AH1683:AI1683"/>
    <mergeCell ref="AH1684:AI1684"/>
    <mergeCell ref="AH1685:AI1685"/>
    <mergeCell ref="AH1686:AI1686"/>
    <mergeCell ref="AH1687:AI1687"/>
    <mergeCell ref="AH1676:AI1676"/>
    <mergeCell ref="AH1677:AI1677"/>
    <mergeCell ref="AH1678:AI1678"/>
    <mergeCell ref="AH1679:AI1679"/>
    <mergeCell ref="AH1680:AI1680"/>
    <mergeCell ref="AH1681:AI1681"/>
    <mergeCell ref="AH1670:AI1670"/>
    <mergeCell ref="AH1671:AI1671"/>
    <mergeCell ref="AH1672:AI1672"/>
    <mergeCell ref="AH1673:AI1673"/>
    <mergeCell ref="AH1674:AI1674"/>
    <mergeCell ref="AH1675:AI1675"/>
    <mergeCell ref="AH1664:AI1664"/>
    <mergeCell ref="AH1665:AI1665"/>
    <mergeCell ref="AH1666:AI1666"/>
    <mergeCell ref="AH1667:AI1667"/>
    <mergeCell ref="AH1668:AI1668"/>
    <mergeCell ref="AH1669:AI1669"/>
    <mergeCell ref="AH1658:AI1658"/>
    <mergeCell ref="AH1659:AI1659"/>
    <mergeCell ref="AH1660:AI1660"/>
    <mergeCell ref="AH1661:AI1661"/>
    <mergeCell ref="AH1662:AI1662"/>
    <mergeCell ref="AH1663:AI1663"/>
    <mergeCell ref="AH1652:AI1652"/>
    <mergeCell ref="AH1653:AI1653"/>
    <mergeCell ref="AH1654:AI1654"/>
    <mergeCell ref="AH1655:AI1655"/>
    <mergeCell ref="AH1656:AI1656"/>
    <mergeCell ref="AH1657:AI1657"/>
    <mergeCell ref="AH1646:AI1646"/>
    <mergeCell ref="AH1647:AI1647"/>
    <mergeCell ref="AH1648:AI1648"/>
    <mergeCell ref="AH1649:AI1649"/>
    <mergeCell ref="AH1650:AI1650"/>
    <mergeCell ref="AH1651:AI1651"/>
    <mergeCell ref="AH1640:AI1640"/>
    <mergeCell ref="AH1641:AI1641"/>
    <mergeCell ref="AH1642:AI1642"/>
    <mergeCell ref="AH1643:AI1643"/>
    <mergeCell ref="AH1644:AI1644"/>
    <mergeCell ref="AH1645:AI1645"/>
    <mergeCell ref="AH1634:AI1634"/>
    <mergeCell ref="AH1635:AI1635"/>
    <mergeCell ref="AH1636:AI1636"/>
    <mergeCell ref="AH1637:AI1637"/>
    <mergeCell ref="AH1638:AI1638"/>
    <mergeCell ref="AH1639:AI1639"/>
    <mergeCell ref="AH1628:AI1628"/>
    <mergeCell ref="AH1629:AI1629"/>
    <mergeCell ref="AH1630:AI1630"/>
    <mergeCell ref="AH1631:AI1631"/>
    <mergeCell ref="AH1632:AI1632"/>
    <mergeCell ref="AH1633:AI1633"/>
    <mergeCell ref="AH1622:AI1622"/>
    <mergeCell ref="AH1623:AI1623"/>
    <mergeCell ref="AH1624:AI1624"/>
    <mergeCell ref="AH1625:AI1625"/>
    <mergeCell ref="AH1626:AI1626"/>
    <mergeCell ref="AH1627:AI1627"/>
    <mergeCell ref="AH1616:AI1616"/>
    <mergeCell ref="AH1617:AI1617"/>
    <mergeCell ref="AH1618:AI1618"/>
    <mergeCell ref="AH1619:AI1619"/>
    <mergeCell ref="AH1620:AI1620"/>
    <mergeCell ref="AH1621:AI1621"/>
    <mergeCell ref="AH1610:AI1610"/>
    <mergeCell ref="AH1611:AI1611"/>
    <mergeCell ref="AH1612:AI1612"/>
    <mergeCell ref="AH1613:AI1613"/>
    <mergeCell ref="AH1614:AI1614"/>
    <mergeCell ref="AH1615:AI1615"/>
    <mergeCell ref="AH1604:AI1604"/>
    <mergeCell ref="AH1605:AI1605"/>
    <mergeCell ref="AH1606:AI1606"/>
    <mergeCell ref="AH1607:AI1607"/>
    <mergeCell ref="AH1608:AI1608"/>
    <mergeCell ref="AH1609:AI1609"/>
    <mergeCell ref="AH1598:AI1598"/>
    <mergeCell ref="AH1599:AI1599"/>
    <mergeCell ref="AH1600:AI1600"/>
    <mergeCell ref="AH1601:AI1601"/>
    <mergeCell ref="AH1602:AI1602"/>
    <mergeCell ref="AH1603:AI1603"/>
    <mergeCell ref="AH1592:AI1592"/>
    <mergeCell ref="AH1593:AI1593"/>
    <mergeCell ref="AH1594:AI1594"/>
    <mergeCell ref="AH1595:AI1595"/>
    <mergeCell ref="AH1596:AI1596"/>
    <mergeCell ref="AH1597:AI1597"/>
    <mergeCell ref="AH1586:AI1586"/>
    <mergeCell ref="AH1587:AI1587"/>
    <mergeCell ref="AH1588:AI1588"/>
    <mergeCell ref="AH1589:AI1589"/>
    <mergeCell ref="AH1590:AI1590"/>
    <mergeCell ref="AH1591:AI1591"/>
    <mergeCell ref="AH1580:AI1580"/>
    <mergeCell ref="AH1581:AI1581"/>
    <mergeCell ref="AH1582:AI1582"/>
    <mergeCell ref="AH1583:AI1583"/>
    <mergeCell ref="AH1584:AI1584"/>
    <mergeCell ref="AH1585:AI1585"/>
    <mergeCell ref="AH1574:AI1574"/>
    <mergeCell ref="AH1575:AI1575"/>
    <mergeCell ref="AH1576:AI1576"/>
    <mergeCell ref="AH1577:AI1577"/>
    <mergeCell ref="AH1578:AI1578"/>
    <mergeCell ref="AH1579:AI1579"/>
    <mergeCell ref="AH1568:AI1568"/>
    <mergeCell ref="AH1569:AI1569"/>
    <mergeCell ref="AH1570:AI1570"/>
    <mergeCell ref="AH1571:AI1571"/>
    <mergeCell ref="AH1572:AI1572"/>
    <mergeCell ref="AH1573:AI1573"/>
    <mergeCell ref="AH1562:AI1562"/>
    <mergeCell ref="AH1563:AI1563"/>
    <mergeCell ref="AH1564:AI1564"/>
    <mergeCell ref="AH1565:AI1565"/>
    <mergeCell ref="AH1566:AI1566"/>
    <mergeCell ref="AH1567:AI1567"/>
    <mergeCell ref="AH1556:AI1556"/>
    <mergeCell ref="AH1557:AI1557"/>
    <mergeCell ref="AH1558:AI1558"/>
    <mergeCell ref="AH1559:AI1559"/>
    <mergeCell ref="AH1560:AI1560"/>
    <mergeCell ref="AH1561:AI1561"/>
    <mergeCell ref="AH1550:AI1550"/>
    <mergeCell ref="AH1551:AI1551"/>
    <mergeCell ref="AH1552:AI1552"/>
    <mergeCell ref="AH1553:AI1553"/>
    <mergeCell ref="AH1554:AI1554"/>
    <mergeCell ref="AH1555:AI1555"/>
    <mergeCell ref="AH1544:AI1544"/>
    <mergeCell ref="AH1545:AI1545"/>
    <mergeCell ref="AH1546:AI1546"/>
    <mergeCell ref="AH1547:AI1547"/>
    <mergeCell ref="AH1548:AI1548"/>
    <mergeCell ref="AH1549:AI1549"/>
    <mergeCell ref="AH1538:AI1538"/>
    <mergeCell ref="AH1539:AI1539"/>
    <mergeCell ref="AH1540:AI1540"/>
    <mergeCell ref="AH1541:AI1541"/>
    <mergeCell ref="AH1542:AI1542"/>
    <mergeCell ref="AH1543:AI1543"/>
    <mergeCell ref="AH1532:AI1532"/>
    <mergeCell ref="AH1533:AI1533"/>
    <mergeCell ref="AH1534:AI1534"/>
    <mergeCell ref="AH1535:AI1535"/>
    <mergeCell ref="AH1536:AI1536"/>
    <mergeCell ref="AH1537:AI1537"/>
    <mergeCell ref="AH1526:AI1526"/>
    <mergeCell ref="AH1527:AI1527"/>
    <mergeCell ref="AH1528:AI1528"/>
    <mergeCell ref="AH1529:AI1529"/>
    <mergeCell ref="AH1530:AI1530"/>
    <mergeCell ref="AH1531:AI1531"/>
    <mergeCell ref="AH1520:AI1520"/>
    <mergeCell ref="AH1521:AI1521"/>
    <mergeCell ref="AH1522:AI1522"/>
    <mergeCell ref="AH1523:AI1523"/>
    <mergeCell ref="AH1524:AI1524"/>
    <mergeCell ref="AH1525:AI1525"/>
    <mergeCell ref="AH1514:AI1514"/>
    <mergeCell ref="AH1515:AI1515"/>
    <mergeCell ref="AH1516:AI1516"/>
    <mergeCell ref="AH1517:AI1517"/>
    <mergeCell ref="AH1518:AI1518"/>
    <mergeCell ref="AH1519:AI1519"/>
    <mergeCell ref="AH1508:AI1508"/>
    <mergeCell ref="AH1509:AI1509"/>
    <mergeCell ref="AH1510:AI1510"/>
    <mergeCell ref="AH1511:AI1511"/>
    <mergeCell ref="AH1512:AI1512"/>
    <mergeCell ref="AH1513:AI1513"/>
    <mergeCell ref="AH1502:AI1502"/>
    <mergeCell ref="AH1503:AI1503"/>
    <mergeCell ref="AH1504:AI1504"/>
    <mergeCell ref="AH1505:AI1505"/>
    <mergeCell ref="AH1506:AI1506"/>
    <mergeCell ref="AH1507:AI1507"/>
    <mergeCell ref="AH1496:AI1496"/>
    <mergeCell ref="AH1497:AI1497"/>
    <mergeCell ref="AH1498:AI1498"/>
    <mergeCell ref="AH1499:AI1499"/>
    <mergeCell ref="AH1500:AI1500"/>
    <mergeCell ref="AH1501:AI1501"/>
    <mergeCell ref="AH1490:AI1490"/>
    <mergeCell ref="AH1491:AI1491"/>
    <mergeCell ref="AH1492:AI1492"/>
    <mergeCell ref="AH1493:AI1493"/>
    <mergeCell ref="AH1494:AI1494"/>
    <mergeCell ref="AH1495:AI1495"/>
    <mergeCell ref="AH1484:AI1484"/>
    <mergeCell ref="AH1485:AI1485"/>
    <mergeCell ref="AH1486:AI1486"/>
    <mergeCell ref="AH1487:AI1487"/>
    <mergeCell ref="AH1488:AI1488"/>
    <mergeCell ref="AH1489:AI1489"/>
    <mergeCell ref="AH1478:AI1478"/>
    <mergeCell ref="AH1479:AI1479"/>
    <mergeCell ref="AH1480:AI1480"/>
    <mergeCell ref="AH1481:AI1481"/>
    <mergeCell ref="AH1482:AI1482"/>
    <mergeCell ref="AH1483:AI1483"/>
    <mergeCell ref="AH1472:AI1472"/>
    <mergeCell ref="AH1473:AI1473"/>
    <mergeCell ref="AH1474:AI1474"/>
    <mergeCell ref="AH1475:AI1475"/>
    <mergeCell ref="AH1476:AI1476"/>
    <mergeCell ref="AH1477:AI1477"/>
    <mergeCell ref="AH1466:AI1466"/>
    <mergeCell ref="AH1467:AI1467"/>
    <mergeCell ref="AH1468:AI1468"/>
    <mergeCell ref="AH1469:AI1469"/>
    <mergeCell ref="AH1470:AI1470"/>
    <mergeCell ref="AH1471:AI1471"/>
    <mergeCell ref="AH1460:AI1460"/>
    <mergeCell ref="AH1461:AI1461"/>
    <mergeCell ref="AH1462:AI1462"/>
    <mergeCell ref="AH1463:AI1463"/>
    <mergeCell ref="AH1464:AI1464"/>
    <mergeCell ref="AH1465:AI1465"/>
    <mergeCell ref="AH1454:AI1454"/>
    <mergeCell ref="AH1455:AI1455"/>
    <mergeCell ref="AH1456:AI1456"/>
    <mergeCell ref="AH1457:AI1457"/>
    <mergeCell ref="AH1458:AI1458"/>
    <mergeCell ref="AH1459:AI1459"/>
    <mergeCell ref="AH1448:AI1448"/>
    <mergeCell ref="AH1449:AI1449"/>
    <mergeCell ref="AH1450:AI1450"/>
    <mergeCell ref="AH1451:AI1451"/>
    <mergeCell ref="AH1452:AI1452"/>
    <mergeCell ref="AH1453:AI1453"/>
    <mergeCell ref="AH1442:AI1442"/>
    <mergeCell ref="AH1443:AI1443"/>
    <mergeCell ref="AH1444:AI1444"/>
    <mergeCell ref="AH1445:AI1445"/>
    <mergeCell ref="AH1446:AI1446"/>
    <mergeCell ref="AH1447:AI1447"/>
    <mergeCell ref="AH1436:AI1436"/>
    <mergeCell ref="AH1437:AI1437"/>
    <mergeCell ref="AH1438:AI1438"/>
    <mergeCell ref="AH1439:AI1439"/>
    <mergeCell ref="AH1440:AI1440"/>
    <mergeCell ref="AH1441:AI1441"/>
    <mergeCell ref="AH1430:AI1430"/>
    <mergeCell ref="AH1431:AI1431"/>
    <mergeCell ref="AH1432:AI1432"/>
    <mergeCell ref="AH1433:AI1433"/>
    <mergeCell ref="AH1434:AI1434"/>
    <mergeCell ref="AH1435:AI1435"/>
    <mergeCell ref="AH1424:AI1424"/>
    <mergeCell ref="AH1425:AI1425"/>
    <mergeCell ref="AH1426:AI1426"/>
    <mergeCell ref="AH1427:AI1427"/>
    <mergeCell ref="AH1428:AI1428"/>
    <mergeCell ref="AH1429:AI1429"/>
    <mergeCell ref="AH1418:AI1418"/>
    <mergeCell ref="AH1419:AI1419"/>
    <mergeCell ref="AH1420:AI1420"/>
    <mergeCell ref="AH1421:AI1421"/>
    <mergeCell ref="AH1422:AI1422"/>
    <mergeCell ref="AH1423:AI1423"/>
    <mergeCell ref="AH1412:AI1412"/>
    <mergeCell ref="AH1413:AI1413"/>
    <mergeCell ref="AH1414:AI1414"/>
    <mergeCell ref="AH1415:AI1415"/>
    <mergeCell ref="AH1416:AI1416"/>
    <mergeCell ref="AH1417:AI1417"/>
    <mergeCell ref="AH1406:AI1406"/>
    <mergeCell ref="AH1407:AI1407"/>
    <mergeCell ref="AH1408:AI1408"/>
    <mergeCell ref="AH1409:AI1409"/>
    <mergeCell ref="AH1410:AI1410"/>
    <mergeCell ref="AH1411:AI1411"/>
    <mergeCell ref="AH1400:AI1400"/>
    <mergeCell ref="AH1401:AI1401"/>
    <mergeCell ref="AH1402:AI1402"/>
    <mergeCell ref="AH1403:AI1403"/>
    <mergeCell ref="AH1404:AI1404"/>
    <mergeCell ref="AH1405:AI1405"/>
    <mergeCell ref="AH1394:AI1394"/>
    <mergeCell ref="AH1395:AI1395"/>
    <mergeCell ref="AH1396:AI1396"/>
    <mergeCell ref="AH1397:AI1397"/>
    <mergeCell ref="AH1398:AI1398"/>
    <mergeCell ref="AH1399:AI1399"/>
    <mergeCell ref="AH1388:AI1388"/>
    <mergeCell ref="AH1389:AI1389"/>
    <mergeCell ref="AH1390:AI1390"/>
    <mergeCell ref="AH1391:AI1391"/>
    <mergeCell ref="AH1392:AI1392"/>
    <mergeCell ref="AH1393:AI1393"/>
    <mergeCell ref="AH1382:AI1382"/>
    <mergeCell ref="AH1383:AI1383"/>
    <mergeCell ref="AH1384:AI1384"/>
    <mergeCell ref="AH1385:AI1385"/>
    <mergeCell ref="AH1386:AI1386"/>
    <mergeCell ref="AH1387:AI1387"/>
    <mergeCell ref="AH1376:AI1376"/>
    <mergeCell ref="AH1377:AI1377"/>
    <mergeCell ref="AH1378:AI1378"/>
    <mergeCell ref="AH1379:AI1379"/>
    <mergeCell ref="AH1380:AI1380"/>
    <mergeCell ref="AH1381:AI1381"/>
    <mergeCell ref="AH1370:AI1370"/>
    <mergeCell ref="AH1371:AI1371"/>
    <mergeCell ref="AH1372:AI1372"/>
    <mergeCell ref="AH1373:AI1373"/>
    <mergeCell ref="AH1374:AI1374"/>
    <mergeCell ref="AH1375:AI1375"/>
    <mergeCell ref="AH1364:AI1364"/>
    <mergeCell ref="AH1365:AI1365"/>
    <mergeCell ref="AH1366:AI1366"/>
    <mergeCell ref="AH1367:AI1367"/>
    <mergeCell ref="AH1368:AI1368"/>
    <mergeCell ref="AH1369:AI1369"/>
    <mergeCell ref="AH1358:AI1358"/>
    <mergeCell ref="AH1359:AI1359"/>
    <mergeCell ref="AH1360:AI1360"/>
    <mergeCell ref="AH1361:AI1361"/>
    <mergeCell ref="AH1362:AI1362"/>
    <mergeCell ref="AH1363:AI1363"/>
    <mergeCell ref="AH1352:AI1352"/>
    <mergeCell ref="AH1353:AI1353"/>
    <mergeCell ref="AH1354:AI1354"/>
    <mergeCell ref="AH1355:AI1355"/>
    <mergeCell ref="AH1356:AI1356"/>
    <mergeCell ref="AH1357:AI1357"/>
    <mergeCell ref="AH1346:AI1346"/>
    <mergeCell ref="AH1347:AI1347"/>
    <mergeCell ref="AH1348:AI1348"/>
    <mergeCell ref="AH1349:AI1349"/>
    <mergeCell ref="AH1350:AI1350"/>
    <mergeCell ref="AH1351:AI1351"/>
    <mergeCell ref="AH1340:AI1340"/>
    <mergeCell ref="AH1341:AI1341"/>
    <mergeCell ref="AH1342:AI1342"/>
    <mergeCell ref="AH1343:AI1343"/>
    <mergeCell ref="AH1344:AI1344"/>
    <mergeCell ref="AH1345:AI1345"/>
    <mergeCell ref="AH1334:AI1334"/>
    <mergeCell ref="AH1335:AI1335"/>
    <mergeCell ref="AH1336:AI1336"/>
    <mergeCell ref="AH1337:AI1337"/>
    <mergeCell ref="AH1338:AI1338"/>
    <mergeCell ref="AH1339:AI1339"/>
    <mergeCell ref="AH1328:AI1328"/>
    <mergeCell ref="AH1329:AI1329"/>
    <mergeCell ref="AH1330:AI1330"/>
    <mergeCell ref="AH1331:AI1331"/>
    <mergeCell ref="AH1332:AI1332"/>
    <mergeCell ref="AH1333:AI1333"/>
    <mergeCell ref="AH1322:AI1322"/>
    <mergeCell ref="AH1323:AI1323"/>
    <mergeCell ref="AH1324:AI1324"/>
    <mergeCell ref="AH1325:AI1325"/>
    <mergeCell ref="AH1326:AI1326"/>
    <mergeCell ref="AH1327:AI1327"/>
    <mergeCell ref="AH1316:AI1316"/>
    <mergeCell ref="AH1317:AI1317"/>
    <mergeCell ref="AH1318:AI1318"/>
    <mergeCell ref="AH1319:AI1319"/>
    <mergeCell ref="AH1320:AI1320"/>
    <mergeCell ref="AH1321:AI1321"/>
    <mergeCell ref="AH1310:AI1310"/>
    <mergeCell ref="AH1311:AI1311"/>
    <mergeCell ref="AH1312:AI1312"/>
    <mergeCell ref="AH1313:AI1313"/>
    <mergeCell ref="AH1314:AI1314"/>
    <mergeCell ref="AH1315:AI1315"/>
    <mergeCell ref="AH1304:AI1304"/>
    <mergeCell ref="AH1305:AI1305"/>
    <mergeCell ref="AH1306:AI1306"/>
    <mergeCell ref="AH1307:AI1307"/>
    <mergeCell ref="AH1308:AI1308"/>
    <mergeCell ref="AH1309:AI1309"/>
    <mergeCell ref="AH1298:AI1298"/>
    <mergeCell ref="AH1299:AI1299"/>
    <mergeCell ref="AH1300:AI1300"/>
    <mergeCell ref="AH1301:AI1301"/>
    <mergeCell ref="AH1302:AI1302"/>
    <mergeCell ref="AH1303:AI1303"/>
    <mergeCell ref="AH1292:AI1292"/>
    <mergeCell ref="AH1293:AI1293"/>
    <mergeCell ref="AH1294:AI1294"/>
    <mergeCell ref="AH1295:AI1295"/>
    <mergeCell ref="AH1296:AI1296"/>
    <mergeCell ref="AH1297:AI1297"/>
    <mergeCell ref="AH1286:AI1286"/>
    <mergeCell ref="AH1287:AI1287"/>
    <mergeCell ref="AH1288:AI1288"/>
    <mergeCell ref="AH1289:AI1289"/>
    <mergeCell ref="AH1290:AI1290"/>
    <mergeCell ref="AH1291:AI1291"/>
    <mergeCell ref="AH1280:AI1280"/>
    <mergeCell ref="AH1281:AI1281"/>
    <mergeCell ref="AH1282:AI1282"/>
    <mergeCell ref="AH1283:AI1283"/>
    <mergeCell ref="AH1284:AI1284"/>
    <mergeCell ref="AH1285:AI1285"/>
    <mergeCell ref="AH1274:AI1274"/>
    <mergeCell ref="AH1275:AI1275"/>
    <mergeCell ref="AH1276:AI1276"/>
    <mergeCell ref="AH1277:AI1277"/>
    <mergeCell ref="AH1278:AI1278"/>
    <mergeCell ref="AH1279:AI1279"/>
    <mergeCell ref="AH1268:AI1268"/>
    <mergeCell ref="AH1269:AI1269"/>
    <mergeCell ref="AH1270:AI1270"/>
    <mergeCell ref="AH1271:AI1271"/>
    <mergeCell ref="AH1272:AI1272"/>
    <mergeCell ref="AH1273:AI1273"/>
    <mergeCell ref="AH1262:AI1262"/>
    <mergeCell ref="AH1263:AI1263"/>
    <mergeCell ref="AH1264:AI1264"/>
    <mergeCell ref="AH1265:AI1265"/>
    <mergeCell ref="AH1266:AI1266"/>
    <mergeCell ref="AH1267:AI1267"/>
    <mergeCell ref="AH1256:AI1256"/>
    <mergeCell ref="AH1257:AI1257"/>
    <mergeCell ref="AH1258:AI1258"/>
    <mergeCell ref="AH1259:AI1259"/>
    <mergeCell ref="AH1260:AI1260"/>
    <mergeCell ref="AH1261:AI1261"/>
    <mergeCell ref="AH1250:AI1250"/>
    <mergeCell ref="AH1251:AI1251"/>
    <mergeCell ref="AH1252:AI1252"/>
    <mergeCell ref="AH1253:AI1253"/>
    <mergeCell ref="AH1254:AI1254"/>
    <mergeCell ref="AH1255:AI1255"/>
    <mergeCell ref="AH1244:AI1244"/>
    <mergeCell ref="AH1245:AI1245"/>
    <mergeCell ref="AH1246:AI1246"/>
    <mergeCell ref="AH1247:AI1247"/>
    <mergeCell ref="AH1248:AI1248"/>
    <mergeCell ref="AH1249:AI1249"/>
    <mergeCell ref="AH1238:AI1238"/>
    <mergeCell ref="AH1239:AI1239"/>
    <mergeCell ref="AH1240:AI1240"/>
    <mergeCell ref="AH1241:AI1241"/>
    <mergeCell ref="AH1242:AI1242"/>
    <mergeCell ref="AH1243:AI1243"/>
    <mergeCell ref="AH1232:AI1232"/>
    <mergeCell ref="AH1233:AI1233"/>
    <mergeCell ref="AH1234:AI1234"/>
    <mergeCell ref="AH1235:AI1235"/>
    <mergeCell ref="AH1236:AI1236"/>
    <mergeCell ref="AH1237:AI1237"/>
    <mergeCell ref="AH1226:AI1226"/>
    <mergeCell ref="AH1227:AI1227"/>
    <mergeCell ref="AH1228:AI1228"/>
    <mergeCell ref="AH1229:AI1229"/>
    <mergeCell ref="AH1230:AI1230"/>
    <mergeCell ref="AH1231:AI1231"/>
    <mergeCell ref="AH1220:AI1220"/>
    <mergeCell ref="AH1221:AI1221"/>
    <mergeCell ref="AH1222:AI1222"/>
    <mergeCell ref="AH1223:AI1223"/>
    <mergeCell ref="AH1224:AI1224"/>
    <mergeCell ref="AH1225:AI1225"/>
    <mergeCell ref="AH1214:AI1214"/>
    <mergeCell ref="AH1215:AI1215"/>
    <mergeCell ref="AH1216:AI1216"/>
    <mergeCell ref="AH1217:AI1217"/>
    <mergeCell ref="AH1218:AI1218"/>
    <mergeCell ref="AH1219:AI1219"/>
    <mergeCell ref="AH1208:AI1208"/>
    <mergeCell ref="AH1209:AI1209"/>
    <mergeCell ref="AH1210:AI1210"/>
    <mergeCell ref="AH1211:AI1211"/>
    <mergeCell ref="AH1212:AI1212"/>
    <mergeCell ref="AH1213:AI1213"/>
    <mergeCell ref="AH1202:AI1202"/>
    <mergeCell ref="AH1203:AI1203"/>
    <mergeCell ref="AH1204:AI1204"/>
    <mergeCell ref="AH1205:AI1205"/>
    <mergeCell ref="AH1206:AI1206"/>
    <mergeCell ref="AH1207:AI1207"/>
    <mergeCell ref="AH1196:AI1196"/>
    <mergeCell ref="AH1197:AI1197"/>
    <mergeCell ref="AH1198:AI1198"/>
    <mergeCell ref="AH1199:AI1199"/>
    <mergeCell ref="AH1200:AI1200"/>
    <mergeCell ref="AH1201:AI1201"/>
    <mergeCell ref="AH1190:AI1190"/>
    <mergeCell ref="AH1191:AI1191"/>
    <mergeCell ref="AH1192:AI1192"/>
    <mergeCell ref="AH1193:AI1193"/>
    <mergeCell ref="AH1194:AI1194"/>
    <mergeCell ref="AH1195:AI1195"/>
    <mergeCell ref="AH1184:AI1184"/>
    <mergeCell ref="AH1185:AI1185"/>
    <mergeCell ref="AH1186:AI1186"/>
    <mergeCell ref="AH1187:AI1187"/>
    <mergeCell ref="AH1188:AI1188"/>
    <mergeCell ref="AH1189:AI1189"/>
    <mergeCell ref="AH1178:AI1178"/>
    <mergeCell ref="AH1179:AI1179"/>
    <mergeCell ref="AH1180:AI1180"/>
    <mergeCell ref="AH1181:AI1181"/>
    <mergeCell ref="AH1182:AI1182"/>
    <mergeCell ref="AH1183:AI1183"/>
    <mergeCell ref="AH1172:AI1172"/>
    <mergeCell ref="AH1173:AI1173"/>
    <mergeCell ref="AH1174:AI1174"/>
    <mergeCell ref="AH1175:AI1175"/>
    <mergeCell ref="AH1176:AI1176"/>
    <mergeCell ref="AH1177:AI1177"/>
    <mergeCell ref="AH1166:AI1166"/>
    <mergeCell ref="AH1167:AI1167"/>
    <mergeCell ref="AH1168:AI1168"/>
    <mergeCell ref="AH1169:AI1169"/>
    <mergeCell ref="AH1170:AI1170"/>
    <mergeCell ref="AH1171:AI1171"/>
    <mergeCell ref="AH1160:AI1160"/>
    <mergeCell ref="AH1161:AI1161"/>
    <mergeCell ref="AH1162:AI1162"/>
    <mergeCell ref="AH1163:AI1163"/>
    <mergeCell ref="AH1164:AI1164"/>
    <mergeCell ref="AH1165:AI1165"/>
    <mergeCell ref="AH1154:AI1154"/>
    <mergeCell ref="AH1155:AI1155"/>
    <mergeCell ref="AH1156:AI1156"/>
    <mergeCell ref="AH1157:AI1157"/>
    <mergeCell ref="AH1158:AI1158"/>
    <mergeCell ref="AH1159:AI1159"/>
    <mergeCell ref="AH1148:AI1148"/>
    <mergeCell ref="AH1149:AI1149"/>
    <mergeCell ref="AH1150:AI1150"/>
    <mergeCell ref="AH1151:AI1151"/>
    <mergeCell ref="AH1152:AI1152"/>
    <mergeCell ref="AH1153:AI1153"/>
    <mergeCell ref="AH1142:AI1142"/>
    <mergeCell ref="AH1143:AI1143"/>
    <mergeCell ref="AH1144:AI1144"/>
    <mergeCell ref="AH1145:AI1145"/>
    <mergeCell ref="AH1146:AI1146"/>
    <mergeCell ref="AH1147:AI1147"/>
    <mergeCell ref="AH1136:AI1136"/>
    <mergeCell ref="AH1137:AI1137"/>
    <mergeCell ref="AH1138:AI1138"/>
    <mergeCell ref="AH1139:AI1139"/>
    <mergeCell ref="AH1140:AI1140"/>
    <mergeCell ref="AH1141:AI1141"/>
    <mergeCell ref="AH1130:AI1130"/>
    <mergeCell ref="AH1131:AI1131"/>
    <mergeCell ref="AH1132:AI1132"/>
    <mergeCell ref="AH1133:AI1133"/>
    <mergeCell ref="AH1134:AI1134"/>
    <mergeCell ref="AH1135:AI1135"/>
    <mergeCell ref="AH1124:AI1124"/>
    <mergeCell ref="AH1125:AI1125"/>
    <mergeCell ref="AH1126:AI1126"/>
    <mergeCell ref="AH1127:AI1127"/>
    <mergeCell ref="AH1128:AI1128"/>
    <mergeCell ref="AH1129:AI1129"/>
    <mergeCell ref="AH1118:AI1118"/>
    <mergeCell ref="AH1119:AI1119"/>
    <mergeCell ref="AH1120:AI1120"/>
    <mergeCell ref="AH1121:AI1121"/>
    <mergeCell ref="AH1122:AI1122"/>
    <mergeCell ref="AH1123:AI1123"/>
    <mergeCell ref="AH1112:AI1112"/>
    <mergeCell ref="AH1113:AI1113"/>
    <mergeCell ref="AH1114:AI1114"/>
    <mergeCell ref="AH1115:AI1115"/>
    <mergeCell ref="AH1116:AI1116"/>
    <mergeCell ref="AH1117:AI1117"/>
    <mergeCell ref="AH1106:AI1106"/>
    <mergeCell ref="AH1107:AI1107"/>
    <mergeCell ref="AH1108:AI1108"/>
    <mergeCell ref="AH1109:AI1109"/>
    <mergeCell ref="AH1110:AI1110"/>
    <mergeCell ref="AH1111:AI1111"/>
    <mergeCell ref="AH1100:AI1100"/>
    <mergeCell ref="AH1101:AI1101"/>
    <mergeCell ref="AH1102:AI1102"/>
    <mergeCell ref="AH1103:AI1103"/>
    <mergeCell ref="AH1104:AI1104"/>
    <mergeCell ref="AH1105:AI1105"/>
    <mergeCell ref="AH1094:AI1094"/>
    <mergeCell ref="AH1095:AI1095"/>
    <mergeCell ref="AH1096:AI1096"/>
    <mergeCell ref="AH1097:AI1097"/>
    <mergeCell ref="AH1098:AI1098"/>
    <mergeCell ref="AH1099:AI1099"/>
    <mergeCell ref="AH1088:AI1088"/>
    <mergeCell ref="AH1089:AI1089"/>
    <mergeCell ref="AH1090:AI1090"/>
    <mergeCell ref="AH1091:AI1091"/>
    <mergeCell ref="AH1092:AI1092"/>
    <mergeCell ref="AH1093:AI1093"/>
    <mergeCell ref="AH1082:AI1082"/>
    <mergeCell ref="AH1083:AI1083"/>
    <mergeCell ref="AH1084:AI1084"/>
    <mergeCell ref="AH1085:AI1085"/>
    <mergeCell ref="AH1086:AI1086"/>
    <mergeCell ref="AH1087:AI1087"/>
    <mergeCell ref="AH1076:AI1076"/>
    <mergeCell ref="AH1077:AI1077"/>
    <mergeCell ref="AH1078:AI1078"/>
    <mergeCell ref="AH1079:AI1079"/>
    <mergeCell ref="AH1080:AI1080"/>
    <mergeCell ref="AH1081:AI1081"/>
    <mergeCell ref="AH1070:AI1070"/>
    <mergeCell ref="AH1071:AI1071"/>
    <mergeCell ref="AH1072:AI1072"/>
    <mergeCell ref="AH1073:AI1073"/>
    <mergeCell ref="AH1074:AI1074"/>
    <mergeCell ref="AH1075:AI1075"/>
    <mergeCell ref="AH1064:AI1064"/>
    <mergeCell ref="AH1065:AI1065"/>
    <mergeCell ref="AH1066:AI1066"/>
    <mergeCell ref="AH1067:AI1067"/>
    <mergeCell ref="AH1068:AI1068"/>
    <mergeCell ref="AH1069:AI1069"/>
    <mergeCell ref="AH1058:AI1058"/>
    <mergeCell ref="AH1059:AI1059"/>
    <mergeCell ref="AH1060:AI1060"/>
    <mergeCell ref="AH1061:AI1061"/>
    <mergeCell ref="AH1062:AI1062"/>
    <mergeCell ref="AH1063:AI1063"/>
    <mergeCell ref="AH1052:AI1052"/>
    <mergeCell ref="AH1053:AI1053"/>
    <mergeCell ref="AH1054:AI1054"/>
    <mergeCell ref="AH1055:AI1055"/>
    <mergeCell ref="AH1056:AI1056"/>
    <mergeCell ref="AH1057:AI1057"/>
    <mergeCell ref="AH1046:AI1046"/>
    <mergeCell ref="AH1047:AI1047"/>
    <mergeCell ref="AH1048:AI1048"/>
    <mergeCell ref="AH1049:AI1049"/>
    <mergeCell ref="AH1050:AI1050"/>
    <mergeCell ref="AH1051:AI1051"/>
    <mergeCell ref="AH1040:AI1040"/>
    <mergeCell ref="AH1041:AI1041"/>
    <mergeCell ref="AH1042:AI1042"/>
    <mergeCell ref="AH1043:AI1043"/>
    <mergeCell ref="AH1044:AI1044"/>
    <mergeCell ref="AH1045:AI1045"/>
    <mergeCell ref="AH1034:AI1034"/>
    <mergeCell ref="AH1035:AI1035"/>
    <mergeCell ref="AH1036:AI1036"/>
    <mergeCell ref="AH1037:AI1037"/>
    <mergeCell ref="AH1038:AI1038"/>
    <mergeCell ref="AH1039:AI1039"/>
    <mergeCell ref="AH1028:AI1028"/>
    <mergeCell ref="AH1029:AI1029"/>
    <mergeCell ref="AH1030:AI1030"/>
    <mergeCell ref="AH1031:AI1031"/>
    <mergeCell ref="AH1032:AI1032"/>
    <mergeCell ref="AH1033:AI1033"/>
    <mergeCell ref="AH1022:AI1022"/>
    <mergeCell ref="AH1023:AI1023"/>
    <mergeCell ref="AH1024:AI1024"/>
    <mergeCell ref="AH1025:AI1025"/>
    <mergeCell ref="AH1026:AI1026"/>
    <mergeCell ref="AH1027:AI1027"/>
    <mergeCell ref="AH1016:AI1016"/>
    <mergeCell ref="AH1017:AI1017"/>
    <mergeCell ref="AH1018:AI1018"/>
    <mergeCell ref="AH1019:AI1019"/>
    <mergeCell ref="AH1020:AI1020"/>
    <mergeCell ref="AH1021:AI1021"/>
    <mergeCell ref="AH1010:AI1010"/>
    <mergeCell ref="AH1011:AI1011"/>
    <mergeCell ref="AH1012:AI1012"/>
    <mergeCell ref="AH1013:AI1013"/>
    <mergeCell ref="AH1014:AI1014"/>
    <mergeCell ref="AH1015:AI1015"/>
    <mergeCell ref="AH1004:AI1004"/>
    <mergeCell ref="AH1005:AI1005"/>
    <mergeCell ref="AH1006:AI1006"/>
    <mergeCell ref="AH1007:AI1007"/>
    <mergeCell ref="AH1008:AI1008"/>
    <mergeCell ref="AH1009:AI1009"/>
    <mergeCell ref="AH998:AI998"/>
    <mergeCell ref="AH999:AI999"/>
    <mergeCell ref="AH1000:AI1000"/>
    <mergeCell ref="AH1001:AI1001"/>
    <mergeCell ref="AH1002:AI1002"/>
    <mergeCell ref="AH1003:AI1003"/>
    <mergeCell ref="AH992:AI992"/>
    <mergeCell ref="AH993:AI993"/>
    <mergeCell ref="AH994:AI994"/>
    <mergeCell ref="AH995:AI995"/>
    <mergeCell ref="AH996:AI996"/>
    <mergeCell ref="AH997:AI997"/>
    <mergeCell ref="AH986:AI986"/>
    <mergeCell ref="AH987:AI987"/>
    <mergeCell ref="AH988:AI988"/>
    <mergeCell ref="AH989:AI989"/>
    <mergeCell ref="AH990:AI990"/>
    <mergeCell ref="AH991:AI991"/>
    <mergeCell ref="AH980:AI980"/>
    <mergeCell ref="AH981:AI981"/>
    <mergeCell ref="AH982:AI982"/>
    <mergeCell ref="AH983:AI983"/>
    <mergeCell ref="AH984:AI984"/>
    <mergeCell ref="AH985:AI985"/>
    <mergeCell ref="AH974:AI974"/>
    <mergeCell ref="AH975:AI975"/>
    <mergeCell ref="AH976:AI976"/>
    <mergeCell ref="AH977:AI977"/>
    <mergeCell ref="AH978:AI978"/>
    <mergeCell ref="AH979:AI979"/>
    <mergeCell ref="AH968:AI968"/>
    <mergeCell ref="AH969:AI969"/>
    <mergeCell ref="AH970:AI970"/>
    <mergeCell ref="AH971:AI971"/>
    <mergeCell ref="AH972:AI972"/>
    <mergeCell ref="AH973:AI973"/>
    <mergeCell ref="AH962:AI962"/>
    <mergeCell ref="AH963:AI963"/>
    <mergeCell ref="AH964:AI964"/>
    <mergeCell ref="AH965:AI965"/>
    <mergeCell ref="AH966:AI966"/>
    <mergeCell ref="AH967:AI967"/>
    <mergeCell ref="AH956:AI956"/>
    <mergeCell ref="AH957:AI957"/>
    <mergeCell ref="AH958:AI958"/>
    <mergeCell ref="AH959:AI959"/>
    <mergeCell ref="AH960:AI960"/>
    <mergeCell ref="AH961:AI961"/>
    <mergeCell ref="AH950:AI950"/>
    <mergeCell ref="AH951:AI951"/>
    <mergeCell ref="AH952:AI952"/>
    <mergeCell ref="AH953:AI953"/>
    <mergeCell ref="AH954:AI954"/>
    <mergeCell ref="AH955:AI955"/>
    <mergeCell ref="AH944:AI944"/>
    <mergeCell ref="AH945:AI945"/>
    <mergeCell ref="AH946:AI946"/>
    <mergeCell ref="AH947:AI947"/>
    <mergeCell ref="AH948:AI948"/>
    <mergeCell ref="AH949:AI949"/>
    <mergeCell ref="AH938:AI938"/>
    <mergeCell ref="AH939:AI939"/>
    <mergeCell ref="AH940:AI940"/>
    <mergeCell ref="AH941:AI941"/>
    <mergeCell ref="AH942:AI942"/>
    <mergeCell ref="AH943:AI943"/>
    <mergeCell ref="AH932:AI932"/>
    <mergeCell ref="AH933:AI933"/>
    <mergeCell ref="AH934:AI934"/>
    <mergeCell ref="AH935:AI935"/>
    <mergeCell ref="AH936:AI936"/>
    <mergeCell ref="AH937:AI937"/>
    <mergeCell ref="AH926:AI926"/>
    <mergeCell ref="AH927:AI927"/>
    <mergeCell ref="AH928:AI928"/>
    <mergeCell ref="AH929:AI929"/>
    <mergeCell ref="AH930:AI930"/>
    <mergeCell ref="AH931:AI931"/>
    <mergeCell ref="AH920:AI920"/>
    <mergeCell ref="AH921:AI921"/>
    <mergeCell ref="AH922:AI922"/>
    <mergeCell ref="AH923:AI923"/>
    <mergeCell ref="AH924:AI924"/>
    <mergeCell ref="AH925:AI925"/>
    <mergeCell ref="AH914:AI914"/>
    <mergeCell ref="AH915:AI915"/>
    <mergeCell ref="AH916:AI916"/>
    <mergeCell ref="AH917:AI917"/>
    <mergeCell ref="AH918:AI918"/>
    <mergeCell ref="AH919:AI919"/>
    <mergeCell ref="AH908:AI908"/>
    <mergeCell ref="AH909:AI909"/>
    <mergeCell ref="AH910:AI910"/>
    <mergeCell ref="AH911:AI911"/>
    <mergeCell ref="AH912:AI912"/>
    <mergeCell ref="AH913:AI913"/>
    <mergeCell ref="AH902:AI902"/>
    <mergeCell ref="AH903:AI903"/>
    <mergeCell ref="AH904:AI904"/>
    <mergeCell ref="AH905:AI905"/>
    <mergeCell ref="AH906:AI906"/>
    <mergeCell ref="AH907:AI907"/>
    <mergeCell ref="AH896:AI896"/>
    <mergeCell ref="AH897:AI897"/>
    <mergeCell ref="AH898:AI898"/>
    <mergeCell ref="AH899:AI899"/>
    <mergeCell ref="AH900:AI900"/>
    <mergeCell ref="AH901:AI901"/>
    <mergeCell ref="AH890:AI890"/>
    <mergeCell ref="AH891:AI891"/>
    <mergeCell ref="AH892:AI892"/>
    <mergeCell ref="AH893:AI893"/>
    <mergeCell ref="AH894:AI894"/>
    <mergeCell ref="AH895:AI895"/>
    <mergeCell ref="AH884:AI884"/>
    <mergeCell ref="AH885:AI885"/>
    <mergeCell ref="AH886:AI886"/>
    <mergeCell ref="AH887:AI887"/>
    <mergeCell ref="AH888:AI888"/>
    <mergeCell ref="AH889:AI889"/>
    <mergeCell ref="AH878:AI878"/>
    <mergeCell ref="AH879:AI879"/>
    <mergeCell ref="AH880:AI880"/>
    <mergeCell ref="AH881:AI881"/>
    <mergeCell ref="AH882:AI882"/>
    <mergeCell ref="AH883:AI883"/>
    <mergeCell ref="AH872:AI872"/>
    <mergeCell ref="AH873:AI873"/>
    <mergeCell ref="AH874:AI874"/>
    <mergeCell ref="AH875:AI875"/>
    <mergeCell ref="AH876:AI876"/>
    <mergeCell ref="AH877:AI877"/>
    <mergeCell ref="AH866:AI866"/>
    <mergeCell ref="AH867:AI867"/>
    <mergeCell ref="AH868:AI868"/>
    <mergeCell ref="AH869:AI869"/>
    <mergeCell ref="AH870:AI870"/>
    <mergeCell ref="AH871:AI871"/>
    <mergeCell ref="AH860:AI860"/>
    <mergeCell ref="AH861:AI861"/>
    <mergeCell ref="AH862:AI862"/>
    <mergeCell ref="AH863:AI863"/>
    <mergeCell ref="AH864:AI864"/>
    <mergeCell ref="AH865:AI865"/>
    <mergeCell ref="AH854:AI854"/>
    <mergeCell ref="AH855:AI855"/>
    <mergeCell ref="AH856:AI856"/>
    <mergeCell ref="AH857:AI857"/>
    <mergeCell ref="AH858:AI858"/>
    <mergeCell ref="AH859:AI859"/>
    <mergeCell ref="AH848:AI848"/>
    <mergeCell ref="AH849:AI849"/>
    <mergeCell ref="AH850:AI850"/>
    <mergeCell ref="AH851:AI851"/>
    <mergeCell ref="AH852:AI852"/>
    <mergeCell ref="AH853:AI853"/>
    <mergeCell ref="AH842:AI842"/>
    <mergeCell ref="AH843:AI843"/>
    <mergeCell ref="AH844:AI844"/>
    <mergeCell ref="AH845:AI845"/>
    <mergeCell ref="AH846:AI846"/>
    <mergeCell ref="AH847:AI847"/>
    <mergeCell ref="AH836:AI836"/>
    <mergeCell ref="AH837:AI837"/>
    <mergeCell ref="AH838:AI838"/>
    <mergeCell ref="AH839:AI839"/>
    <mergeCell ref="AH840:AI840"/>
    <mergeCell ref="AH841:AI841"/>
    <mergeCell ref="AH830:AI830"/>
    <mergeCell ref="AH831:AI831"/>
    <mergeCell ref="AH832:AI832"/>
    <mergeCell ref="AH833:AI833"/>
    <mergeCell ref="AH834:AI834"/>
    <mergeCell ref="AH835:AI835"/>
    <mergeCell ref="AH824:AI824"/>
    <mergeCell ref="AH825:AI825"/>
    <mergeCell ref="AH826:AI826"/>
    <mergeCell ref="AH827:AI827"/>
    <mergeCell ref="AH828:AI828"/>
    <mergeCell ref="AH829:AI829"/>
    <mergeCell ref="AH818:AI818"/>
    <mergeCell ref="AH819:AI819"/>
    <mergeCell ref="AH820:AI820"/>
    <mergeCell ref="AH821:AI821"/>
    <mergeCell ref="AH822:AI822"/>
    <mergeCell ref="AH823:AI823"/>
    <mergeCell ref="AH812:AI812"/>
    <mergeCell ref="AH813:AI813"/>
    <mergeCell ref="AH814:AI814"/>
    <mergeCell ref="AH815:AI815"/>
    <mergeCell ref="AH816:AI816"/>
    <mergeCell ref="AH817:AI817"/>
    <mergeCell ref="AH806:AI806"/>
    <mergeCell ref="AH807:AI807"/>
    <mergeCell ref="AH808:AI808"/>
    <mergeCell ref="AH809:AI809"/>
    <mergeCell ref="AH810:AI810"/>
    <mergeCell ref="AH811:AI811"/>
    <mergeCell ref="AH800:AI800"/>
    <mergeCell ref="AH801:AI801"/>
    <mergeCell ref="AH802:AI802"/>
    <mergeCell ref="AH803:AI803"/>
    <mergeCell ref="AH804:AI804"/>
    <mergeCell ref="AH805:AI805"/>
    <mergeCell ref="AH794:AI794"/>
    <mergeCell ref="AH795:AI795"/>
    <mergeCell ref="AH796:AI796"/>
    <mergeCell ref="AH797:AI797"/>
    <mergeCell ref="AH798:AI798"/>
    <mergeCell ref="AH799:AI799"/>
    <mergeCell ref="AH788:AI788"/>
    <mergeCell ref="AH789:AI789"/>
    <mergeCell ref="AH790:AI790"/>
    <mergeCell ref="AH791:AI791"/>
    <mergeCell ref="AH792:AI792"/>
    <mergeCell ref="AH793:AI793"/>
    <mergeCell ref="AH782:AI782"/>
    <mergeCell ref="AH783:AI783"/>
    <mergeCell ref="AH784:AI784"/>
    <mergeCell ref="AH785:AI785"/>
    <mergeCell ref="AH786:AI786"/>
    <mergeCell ref="AH787:AI787"/>
    <mergeCell ref="AH776:AI776"/>
    <mergeCell ref="AH777:AI777"/>
    <mergeCell ref="AH778:AI778"/>
    <mergeCell ref="AH779:AI779"/>
    <mergeCell ref="AH780:AI780"/>
    <mergeCell ref="AH781:AI781"/>
    <mergeCell ref="AH770:AI770"/>
    <mergeCell ref="AH771:AI771"/>
    <mergeCell ref="AH772:AI772"/>
    <mergeCell ref="AH773:AI773"/>
    <mergeCell ref="AH774:AI774"/>
    <mergeCell ref="AH775:AI775"/>
    <mergeCell ref="AH764:AI764"/>
    <mergeCell ref="AH765:AI765"/>
    <mergeCell ref="AH766:AI766"/>
    <mergeCell ref="AH767:AI767"/>
    <mergeCell ref="AH768:AI768"/>
    <mergeCell ref="AH769:AI769"/>
    <mergeCell ref="AH758:AI758"/>
    <mergeCell ref="AH759:AI759"/>
    <mergeCell ref="AH760:AI760"/>
    <mergeCell ref="AH761:AI761"/>
    <mergeCell ref="AH762:AI762"/>
    <mergeCell ref="AH763:AI763"/>
    <mergeCell ref="AH752:AI752"/>
    <mergeCell ref="AH753:AI753"/>
    <mergeCell ref="AH754:AI754"/>
    <mergeCell ref="AH755:AI755"/>
    <mergeCell ref="AH756:AI756"/>
    <mergeCell ref="AH757:AI757"/>
    <mergeCell ref="AH746:AI746"/>
    <mergeCell ref="AH747:AI747"/>
    <mergeCell ref="AH748:AI748"/>
    <mergeCell ref="AH749:AI749"/>
    <mergeCell ref="AH750:AI750"/>
    <mergeCell ref="AH751:AI751"/>
    <mergeCell ref="AH740:AI740"/>
    <mergeCell ref="AH741:AI741"/>
    <mergeCell ref="AH742:AI742"/>
    <mergeCell ref="AH743:AI743"/>
    <mergeCell ref="AH744:AI744"/>
    <mergeCell ref="AH745:AI745"/>
    <mergeCell ref="AH734:AI734"/>
    <mergeCell ref="AH735:AI735"/>
    <mergeCell ref="AH736:AI736"/>
    <mergeCell ref="AH737:AI737"/>
    <mergeCell ref="AH738:AI738"/>
    <mergeCell ref="AH739:AI739"/>
    <mergeCell ref="AH728:AI728"/>
    <mergeCell ref="AH729:AI729"/>
    <mergeCell ref="AH730:AI730"/>
    <mergeCell ref="AH731:AI731"/>
    <mergeCell ref="AH732:AI732"/>
    <mergeCell ref="AH733:AI733"/>
    <mergeCell ref="AH722:AI722"/>
    <mergeCell ref="AH723:AI723"/>
    <mergeCell ref="AH724:AI724"/>
    <mergeCell ref="AH725:AI725"/>
    <mergeCell ref="AH726:AI726"/>
    <mergeCell ref="AH727:AI727"/>
    <mergeCell ref="AH716:AI716"/>
    <mergeCell ref="AH717:AI717"/>
    <mergeCell ref="AH718:AI718"/>
    <mergeCell ref="AH719:AI719"/>
    <mergeCell ref="AH720:AI720"/>
    <mergeCell ref="AH721:AI721"/>
    <mergeCell ref="AH710:AI710"/>
    <mergeCell ref="AH711:AI711"/>
    <mergeCell ref="AH712:AI712"/>
    <mergeCell ref="AH713:AI713"/>
    <mergeCell ref="AH714:AI714"/>
    <mergeCell ref="AH715:AI715"/>
    <mergeCell ref="AH704:AI704"/>
    <mergeCell ref="AH705:AI705"/>
    <mergeCell ref="AH706:AI706"/>
    <mergeCell ref="AH707:AI707"/>
    <mergeCell ref="AH708:AI708"/>
    <mergeCell ref="AH709:AI709"/>
    <mergeCell ref="AH698:AI698"/>
    <mergeCell ref="AH699:AI699"/>
    <mergeCell ref="AH700:AI700"/>
    <mergeCell ref="AH701:AI701"/>
    <mergeCell ref="AH702:AI702"/>
    <mergeCell ref="AH703:AI703"/>
    <mergeCell ref="AH692:AI692"/>
    <mergeCell ref="AH693:AI693"/>
    <mergeCell ref="AH694:AI694"/>
    <mergeCell ref="AH695:AI695"/>
    <mergeCell ref="AH696:AI696"/>
    <mergeCell ref="AH697:AI697"/>
    <mergeCell ref="AH686:AI686"/>
    <mergeCell ref="AH687:AI687"/>
    <mergeCell ref="AH688:AI688"/>
    <mergeCell ref="AH689:AI689"/>
    <mergeCell ref="AH690:AI690"/>
    <mergeCell ref="AH691:AI691"/>
    <mergeCell ref="AH680:AI680"/>
    <mergeCell ref="AH681:AI681"/>
    <mergeCell ref="AH682:AI682"/>
    <mergeCell ref="AH683:AI683"/>
    <mergeCell ref="AH684:AI684"/>
    <mergeCell ref="AH685:AI685"/>
    <mergeCell ref="AH674:AI674"/>
    <mergeCell ref="AH675:AI675"/>
    <mergeCell ref="AH676:AI676"/>
    <mergeCell ref="AH677:AI677"/>
    <mergeCell ref="AH678:AI678"/>
    <mergeCell ref="AH679:AI679"/>
    <mergeCell ref="AH668:AI668"/>
    <mergeCell ref="AH669:AI669"/>
    <mergeCell ref="AH670:AI670"/>
    <mergeCell ref="AH671:AI671"/>
    <mergeCell ref="AH672:AI672"/>
    <mergeCell ref="AH673:AI673"/>
    <mergeCell ref="AH662:AI662"/>
    <mergeCell ref="AH663:AI663"/>
    <mergeCell ref="AH664:AI664"/>
    <mergeCell ref="AH665:AI665"/>
    <mergeCell ref="AH666:AI666"/>
    <mergeCell ref="AH667:AI667"/>
    <mergeCell ref="AH656:AI656"/>
    <mergeCell ref="AH657:AI657"/>
    <mergeCell ref="AH658:AI658"/>
    <mergeCell ref="AH659:AI659"/>
    <mergeCell ref="AH660:AI660"/>
    <mergeCell ref="AH661:AI661"/>
    <mergeCell ref="AH650:AI650"/>
    <mergeCell ref="AH651:AI651"/>
    <mergeCell ref="AH652:AI652"/>
    <mergeCell ref="AH653:AI653"/>
    <mergeCell ref="AH654:AI654"/>
    <mergeCell ref="AH655:AI655"/>
    <mergeCell ref="AH644:AI644"/>
    <mergeCell ref="AH645:AI645"/>
    <mergeCell ref="AH646:AI646"/>
    <mergeCell ref="AH647:AI647"/>
    <mergeCell ref="AH648:AI648"/>
    <mergeCell ref="AH649:AI649"/>
    <mergeCell ref="AH638:AI638"/>
    <mergeCell ref="AH639:AI639"/>
    <mergeCell ref="AH640:AI640"/>
    <mergeCell ref="AH641:AI641"/>
    <mergeCell ref="AH642:AI642"/>
    <mergeCell ref="AH643:AI643"/>
    <mergeCell ref="AH632:AI632"/>
    <mergeCell ref="AH633:AI633"/>
    <mergeCell ref="AH634:AI634"/>
    <mergeCell ref="AH635:AI635"/>
    <mergeCell ref="AH636:AI636"/>
    <mergeCell ref="AH637:AI637"/>
    <mergeCell ref="AH626:AI626"/>
    <mergeCell ref="AH627:AI627"/>
    <mergeCell ref="AH628:AI628"/>
    <mergeCell ref="AH629:AI629"/>
    <mergeCell ref="AH630:AI630"/>
    <mergeCell ref="AH631:AI631"/>
    <mergeCell ref="AH620:AI620"/>
    <mergeCell ref="AH621:AI621"/>
    <mergeCell ref="AH622:AI622"/>
    <mergeCell ref="AH623:AI623"/>
    <mergeCell ref="AH624:AI624"/>
    <mergeCell ref="AH625:AI625"/>
    <mergeCell ref="AH614:AI614"/>
    <mergeCell ref="AH615:AI615"/>
    <mergeCell ref="AH616:AI616"/>
    <mergeCell ref="AH617:AI617"/>
    <mergeCell ref="AH618:AI618"/>
    <mergeCell ref="AH619:AI619"/>
    <mergeCell ref="AH608:AI608"/>
    <mergeCell ref="AH609:AI609"/>
    <mergeCell ref="AH610:AI610"/>
    <mergeCell ref="AH611:AI611"/>
    <mergeCell ref="AH612:AI612"/>
    <mergeCell ref="AH613:AI613"/>
    <mergeCell ref="AH602:AI602"/>
    <mergeCell ref="AH603:AI603"/>
    <mergeCell ref="AH604:AI604"/>
    <mergeCell ref="AH605:AI605"/>
    <mergeCell ref="AH606:AI606"/>
    <mergeCell ref="AH607:AI607"/>
    <mergeCell ref="AH596:AI596"/>
    <mergeCell ref="AH597:AI597"/>
    <mergeCell ref="AH598:AI598"/>
    <mergeCell ref="AH599:AI599"/>
    <mergeCell ref="AH600:AI600"/>
    <mergeCell ref="AH601:AI601"/>
    <mergeCell ref="AH590:AI590"/>
    <mergeCell ref="AH591:AI591"/>
    <mergeCell ref="AH592:AI592"/>
    <mergeCell ref="AH593:AI593"/>
    <mergeCell ref="AH594:AI594"/>
    <mergeCell ref="AH595:AI595"/>
    <mergeCell ref="AH584:AI584"/>
    <mergeCell ref="AH585:AI585"/>
    <mergeCell ref="AH586:AI586"/>
    <mergeCell ref="AH587:AI587"/>
    <mergeCell ref="AH588:AI588"/>
    <mergeCell ref="AH589:AI589"/>
    <mergeCell ref="AH578:AI578"/>
    <mergeCell ref="AH579:AI579"/>
    <mergeCell ref="AH580:AI580"/>
    <mergeCell ref="AH581:AI581"/>
    <mergeCell ref="AH582:AI582"/>
    <mergeCell ref="AH583:AI583"/>
    <mergeCell ref="AH572:AI572"/>
    <mergeCell ref="AH573:AI573"/>
    <mergeCell ref="AH574:AI574"/>
    <mergeCell ref="AH575:AI575"/>
    <mergeCell ref="AH576:AI576"/>
    <mergeCell ref="AH577:AI577"/>
    <mergeCell ref="AH566:AI566"/>
    <mergeCell ref="AH567:AI567"/>
    <mergeCell ref="AH568:AI568"/>
    <mergeCell ref="AH569:AI569"/>
    <mergeCell ref="AH570:AI570"/>
    <mergeCell ref="AH571:AI571"/>
    <mergeCell ref="AH560:AI560"/>
    <mergeCell ref="AH561:AI561"/>
    <mergeCell ref="AH562:AI562"/>
    <mergeCell ref="AH563:AI563"/>
    <mergeCell ref="AH564:AI564"/>
    <mergeCell ref="AH565:AI565"/>
    <mergeCell ref="AH554:AI554"/>
    <mergeCell ref="AH555:AI555"/>
    <mergeCell ref="AH556:AI556"/>
    <mergeCell ref="AH557:AI557"/>
    <mergeCell ref="AH558:AI558"/>
    <mergeCell ref="AH559:AI559"/>
    <mergeCell ref="AH548:AI548"/>
    <mergeCell ref="AH549:AI549"/>
    <mergeCell ref="AH550:AI550"/>
    <mergeCell ref="AH551:AI551"/>
    <mergeCell ref="AH552:AI552"/>
    <mergeCell ref="AH553:AI553"/>
    <mergeCell ref="AH542:AI542"/>
    <mergeCell ref="AH543:AI543"/>
    <mergeCell ref="AH544:AI544"/>
    <mergeCell ref="AH545:AI545"/>
    <mergeCell ref="AH546:AI546"/>
    <mergeCell ref="AH547:AI547"/>
    <mergeCell ref="AH536:AI536"/>
    <mergeCell ref="AH537:AI537"/>
    <mergeCell ref="AH538:AI538"/>
    <mergeCell ref="AH539:AI539"/>
    <mergeCell ref="AH540:AI540"/>
    <mergeCell ref="AH541:AI541"/>
    <mergeCell ref="AH530:AI530"/>
    <mergeCell ref="AH531:AI531"/>
    <mergeCell ref="AH532:AI532"/>
    <mergeCell ref="AH533:AI533"/>
    <mergeCell ref="AH534:AI534"/>
    <mergeCell ref="AH535:AI535"/>
    <mergeCell ref="AH524:AI524"/>
    <mergeCell ref="AH525:AI525"/>
    <mergeCell ref="AH526:AI526"/>
    <mergeCell ref="AH527:AI527"/>
    <mergeCell ref="AH528:AI528"/>
    <mergeCell ref="AH529:AI529"/>
    <mergeCell ref="AH518:AI518"/>
    <mergeCell ref="AH519:AI519"/>
    <mergeCell ref="AH520:AI520"/>
    <mergeCell ref="AH521:AI521"/>
    <mergeCell ref="AH522:AI522"/>
    <mergeCell ref="AH523:AI523"/>
    <mergeCell ref="AH512:AI512"/>
    <mergeCell ref="AH513:AI513"/>
    <mergeCell ref="AH514:AI514"/>
    <mergeCell ref="AH515:AI515"/>
    <mergeCell ref="AH516:AI516"/>
    <mergeCell ref="AH517:AI517"/>
    <mergeCell ref="AH506:AI506"/>
    <mergeCell ref="AH507:AI507"/>
    <mergeCell ref="AH508:AI508"/>
    <mergeCell ref="AH509:AI509"/>
    <mergeCell ref="AH510:AI510"/>
    <mergeCell ref="AH511:AI511"/>
    <mergeCell ref="AH500:AI500"/>
    <mergeCell ref="AH501:AI501"/>
    <mergeCell ref="AH502:AI502"/>
    <mergeCell ref="AH503:AI503"/>
    <mergeCell ref="AH504:AI504"/>
    <mergeCell ref="AH505:AI505"/>
    <mergeCell ref="AH494:AI494"/>
    <mergeCell ref="AH495:AI495"/>
    <mergeCell ref="AH496:AI496"/>
    <mergeCell ref="AH497:AI497"/>
    <mergeCell ref="AH498:AI498"/>
    <mergeCell ref="AH499:AI499"/>
    <mergeCell ref="AH488:AI488"/>
    <mergeCell ref="AH489:AI489"/>
    <mergeCell ref="AH490:AI490"/>
    <mergeCell ref="AH491:AI491"/>
    <mergeCell ref="AH492:AI492"/>
    <mergeCell ref="AH493:AI493"/>
    <mergeCell ref="AH482:AI482"/>
    <mergeCell ref="AH483:AI483"/>
    <mergeCell ref="AH484:AI484"/>
    <mergeCell ref="AH485:AI485"/>
    <mergeCell ref="AH486:AI486"/>
    <mergeCell ref="AH487:AI487"/>
    <mergeCell ref="AH476:AI476"/>
    <mergeCell ref="AH477:AI477"/>
    <mergeCell ref="AH478:AI478"/>
    <mergeCell ref="AH479:AI479"/>
    <mergeCell ref="AH480:AI480"/>
    <mergeCell ref="AH481:AI481"/>
    <mergeCell ref="AH470:AI470"/>
    <mergeCell ref="AH471:AI471"/>
    <mergeCell ref="AH472:AI472"/>
    <mergeCell ref="AH473:AI473"/>
    <mergeCell ref="AH474:AI474"/>
    <mergeCell ref="AH475:AI475"/>
    <mergeCell ref="AH464:AI464"/>
    <mergeCell ref="AH465:AI465"/>
    <mergeCell ref="AH466:AI466"/>
    <mergeCell ref="AH467:AI467"/>
    <mergeCell ref="AH468:AI468"/>
    <mergeCell ref="AH469:AI469"/>
    <mergeCell ref="AH458:AI458"/>
    <mergeCell ref="AH459:AI459"/>
    <mergeCell ref="AH460:AI460"/>
    <mergeCell ref="AH461:AI461"/>
    <mergeCell ref="AH462:AI462"/>
    <mergeCell ref="AH463:AI463"/>
    <mergeCell ref="AH452:AI452"/>
    <mergeCell ref="AH453:AI453"/>
    <mergeCell ref="AH454:AI454"/>
    <mergeCell ref="AH455:AI455"/>
    <mergeCell ref="AH456:AI456"/>
    <mergeCell ref="AH457:AI457"/>
    <mergeCell ref="AH446:AI446"/>
    <mergeCell ref="AH447:AI447"/>
    <mergeCell ref="AH448:AI448"/>
    <mergeCell ref="AH449:AI449"/>
    <mergeCell ref="AH450:AI450"/>
    <mergeCell ref="AH451:AI451"/>
    <mergeCell ref="AH440:AI440"/>
    <mergeCell ref="AH441:AI441"/>
    <mergeCell ref="AH442:AI442"/>
    <mergeCell ref="AH443:AI443"/>
    <mergeCell ref="AH444:AI444"/>
    <mergeCell ref="AH445:AI445"/>
    <mergeCell ref="AH434:AI434"/>
    <mergeCell ref="AH435:AI435"/>
    <mergeCell ref="AH436:AI436"/>
    <mergeCell ref="AH437:AI437"/>
    <mergeCell ref="AH438:AI438"/>
    <mergeCell ref="AH439:AI439"/>
    <mergeCell ref="AH428:AI428"/>
    <mergeCell ref="AH429:AI429"/>
    <mergeCell ref="AH430:AI430"/>
    <mergeCell ref="AH431:AI431"/>
    <mergeCell ref="AH432:AI432"/>
    <mergeCell ref="AH433:AI433"/>
    <mergeCell ref="AH422:AI422"/>
    <mergeCell ref="AH423:AI423"/>
    <mergeCell ref="AH424:AI424"/>
    <mergeCell ref="AH425:AI425"/>
    <mergeCell ref="AH426:AI426"/>
    <mergeCell ref="AH427:AI427"/>
    <mergeCell ref="AH416:AI416"/>
    <mergeCell ref="AH417:AI417"/>
    <mergeCell ref="AH418:AI418"/>
    <mergeCell ref="AH419:AI419"/>
    <mergeCell ref="AH420:AI420"/>
    <mergeCell ref="AH421:AI421"/>
    <mergeCell ref="AH410:AI410"/>
    <mergeCell ref="AH411:AI411"/>
    <mergeCell ref="AH412:AI412"/>
    <mergeCell ref="AH413:AI413"/>
    <mergeCell ref="AH414:AI414"/>
    <mergeCell ref="AH415:AI415"/>
    <mergeCell ref="AH404:AI404"/>
    <mergeCell ref="AH405:AI405"/>
    <mergeCell ref="AH406:AI406"/>
    <mergeCell ref="AH407:AI407"/>
    <mergeCell ref="AH408:AI408"/>
    <mergeCell ref="AH409:AI409"/>
    <mergeCell ref="AH398:AI398"/>
    <mergeCell ref="AH399:AI399"/>
    <mergeCell ref="AH400:AI400"/>
    <mergeCell ref="AH401:AI401"/>
    <mergeCell ref="AH402:AI402"/>
    <mergeCell ref="AH403:AI403"/>
    <mergeCell ref="AH392:AI392"/>
    <mergeCell ref="AH393:AI393"/>
    <mergeCell ref="AH394:AI394"/>
    <mergeCell ref="AH395:AI395"/>
    <mergeCell ref="AH396:AI396"/>
    <mergeCell ref="AH397:AI397"/>
    <mergeCell ref="AH386:AI386"/>
    <mergeCell ref="AH387:AI387"/>
    <mergeCell ref="AH388:AI388"/>
    <mergeCell ref="AH389:AI389"/>
    <mergeCell ref="AH390:AI390"/>
    <mergeCell ref="AH391:AI391"/>
    <mergeCell ref="AH380:AI380"/>
    <mergeCell ref="AH381:AI381"/>
    <mergeCell ref="AH382:AI382"/>
    <mergeCell ref="AH383:AI383"/>
    <mergeCell ref="AH384:AI384"/>
    <mergeCell ref="AH385:AI385"/>
    <mergeCell ref="AH374:AI374"/>
    <mergeCell ref="AH375:AI375"/>
    <mergeCell ref="AH376:AI376"/>
    <mergeCell ref="AH377:AI377"/>
    <mergeCell ref="AH378:AI378"/>
    <mergeCell ref="AH379:AI379"/>
    <mergeCell ref="AH368:AI368"/>
    <mergeCell ref="AH369:AI369"/>
    <mergeCell ref="AH370:AI370"/>
    <mergeCell ref="AH371:AI371"/>
    <mergeCell ref="AH372:AI372"/>
    <mergeCell ref="AH373:AI373"/>
    <mergeCell ref="AH362:AI362"/>
    <mergeCell ref="AH363:AI363"/>
    <mergeCell ref="AH364:AI364"/>
    <mergeCell ref="AH365:AI365"/>
    <mergeCell ref="AH366:AI366"/>
    <mergeCell ref="AH367:AI367"/>
    <mergeCell ref="AH356:AI356"/>
    <mergeCell ref="AH357:AI357"/>
    <mergeCell ref="AH358:AI358"/>
    <mergeCell ref="AH359:AI359"/>
    <mergeCell ref="AH360:AI360"/>
    <mergeCell ref="AH361:AI361"/>
    <mergeCell ref="AH350:AI350"/>
    <mergeCell ref="AH351:AI351"/>
    <mergeCell ref="AH352:AI352"/>
    <mergeCell ref="AH353:AI353"/>
    <mergeCell ref="AH354:AI354"/>
    <mergeCell ref="AH355:AI355"/>
    <mergeCell ref="AH344:AI344"/>
    <mergeCell ref="AH345:AI345"/>
    <mergeCell ref="AH346:AI346"/>
    <mergeCell ref="AH347:AI347"/>
    <mergeCell ref="AH348:AI348"/>
    <mergeCell ref="AH349:AI349"/>
    <mergeCell ref="AH338:AI338"/>
    <mergeCell ref="AH339:AI339"/>
    <mergeCell ref="AH340:AI340"/>
    <mergeCell ref="AH341:AI341"/>
    <mergeCell ref="AH342:AI342"/>
    <mergeCell ref="AH343:AI343"/>
    <mergeCell ref="AH332:AI332"/>
    <mergeCell ref="AH333:AI333"/>
    <mergeCell ref="AH334:AI334"/>
    <mergeCell ref="AH335:AI335"/>
    <mergeCell ref="AH336:AI336"/>
    <mergeCell ref="AH337:AI337"/>
    <mergeCell ref="AH326:AI326"/>
    <mergeCell ref="AH327:AI327"/>
    <mergeCell ref="AH328:AI328"/>
    <mergeCell ref="AH329:AI329"/>
    <mergeCell ref="AH330:AI330"/>
    <mergeCell ref="AH331:AI331"/>
    <mergeCell ref="AH320:AI320"/>
    <mergeCell ref="AH321:AI321"/>
    <mergeCell ref="AH322:AI322"/>
    <mergeCell ref="AH323:AI323"/>
    <mergeCell ref="AH324:AI324"/>
    <mergeCell ref="AH325:AI325"/>
    <mergeCell ref="AH314:AI314"/>
    <mergeCell ref="AH315:AI315"/>
    <mergeCell ref="AH316:AI316"/>
    <mergeCell ref="AH317:AI317"/>
    <mergeCell ref="AH318:AI318"/>
    <mergeCell ref="AH319:AI319"/>
    <mergeCell ref="AH308:AI308"/>
    <mergeCell ref="AH309:AI309"/>
    <mergeCell ref="AH310:AI310"/>
    <mergeCell ref="AH311:AI311"/>
    <mergeCell ref="AH312:AI312"/>
    <mergeCell ref="AH313:AI313"/>
    <mergeCell ref="AH302:AI302"/>
    <mergeCell ref="AH303:AI303"/>
    <mergeCell ref="AH304:AI304"/>
    <mergeCell ref="AH305:AI305"/>
    <mergeCell ref="AH306:AI306"/>
    <mergeCell ref="AH307:AI307"/>
    <mergeCell ref="AH296:AI296"/>
    <mergeCell ref="AH297:AI297"/>
    <mergeCell ref="AH298:AI298"/>
    <mergeCell ref="AH299:AI299"/>
    <mergeCell ref="AH300:AI300"/>
    <mergeCell ref="AH301:AI301"/>
    <mergeCell ref="AH290:AI290"/>
    <mergeCell ref="AH291:AI291"/>
    <mergeCell ref="AH292:AI292"/>
    <mergeCell ref="AH293:AI293"/>
    <mergeCell ref="AH294:AI294"/>
    <mergeCell ref="AH295:AI295"/>
    <mergeCell ref="AH284:AI284"/>
    <mergeCell ref="AH285:AI285"/>
    <mergeCell ref="AH286:AI286"/>
    <mergeCell ref="AH287:AI287"/>
    <mergeCell ref="AH288:AI288"/>
    <mergeCell ref="AH289:AI289"/>
    <mergeCell ref="AH278:AI278"/>
    <mergeCell ref="AH279:AI279"/>
    <mergeCell ref="AH280:AI280"/>
    <mergeCell ref="AH281:AI281"/>
    <mergeCell ref="AH282:AI282"/>
    <mergeCell ref="AH283:AI283"/>
    <mergeCell ref="AH272:AI272"/>
    <mergeCell ref="AH273:AI273"/>
    <mergeCell ref="AH274:AI274"/>
    <mergeCell ref="AH275:AI275"/>
    <mergeCell ref="AH276:AI276"/>
    <mergeCell ref="AH277:AI277"/>
    <mergeCell ref="AH266:AI266"/>
    <mergeCell ref="AH267:AI267"/>
    <mergeCell ref="AH268:AI268"/>
    <mergeCell ref="AH269:AI269"/>
    <mergeCell ref="AH270:AI270"/>
    <mergeCell ref="AH271:AI271"/>
    <mergeCell ref="AH260:AI260"/>
    <mergeCell ref="AH261:AI261"/>
    <mergeCell ref="AH262:AI262"/>
    <mergeCell ref="AH263:AI263"/>
    <mergeCell ref="AH264:AI264"/>
    <mergeCell ref="AH265:AI265"/>
    <mergeCell ref="AH254:AI254"/>
    <mergeCell ref="AH255:AI255"/>
    <mergeCell ref="AH256:AI256"/>
    <mergeCell ref="AH257:AI257"/>
    <mergeCell ref="AH258:AI258"/>
    <mergeCell ref="AH259:AI259"/>
    <mergeCell ref="AH248:AI248"/>
    <mergeCell ref="AH249:AI249"/>
    <mergeCell ref="AH250:AI250"/>
    <mergeCell ref="AH251:AI251"/>
    <mergeCell ref="AH252:AI252"/>
    <mergeCell ref="AH253:AI253"/>
    <mergeCell ref="AH242:AI242"/>
    <mergeCell ref="AH243:AI243"/>
    <mergeCell ref="AH244:AI244"/>
    <mergeCell ref="AH245:AI245"/>
    <mergeCell ref="AH246:AI246"/>
    <mergeCell ref="AH247:AI247"/>
    <mergeCell ref="AH236:AI236"/>
    <mergeCell ref="AH237:AI237"/>
    <mergeCell ref="AH238:AI238"/>
    <mergeCell ref="AH239:AI239"/>
    <mergeCell ref="AH240:AI240"/>
    <mergeCell ref="AH241:AI241"/>
    <mergeCell ref="AH230:AI230"/>
    <mergeCell ref="AH231:AI231"/>
    <mergeCell ref="AH232:AI232"/>
    <mergeCell ref="AH233:AI233"/>
    <mergeCell ref="AH234:AI234"/>
    <mergeCell ref="AH235:AI235"/>
    <mergeCell ref="AH224:AI224"/>
    <mergeCell ref="AH225:AI225"/>
    <mergeCell ref="AH226:AI226"/>
    <mergeCell ref="AH227:AI227"/>
    <mergeCell ref="AH228:AI228"/>
    <mergeCell ref="AH229:AI229"/>
    <mergeCell ref="AH218:AI218"/>
    <mergeCell ref="AH219:AI219"/>
    <mergeCell ref="AH220:AI220"/>
    <mergeCell ref="AH221:AI221"/>
    <mergeCell ref="AH222:AI222"/>
    <mergeCell ref="AH223:AI223"/>
    <mergeCell ref="AH212:AI212"/>
    <mergeCell ref="AH213:AI213"/>
    <mergeCell ref="AH214:AI214"/>
    <mergeCell ref="AH215:AI215"/>
    <mergeCell ref="AH216:AI216"/>
    <mergeCell ref="AH217:AI217"/>
    <mergeCell ref="AH206:AI206"/>
    <mergeCell ref="AH207:AI207"/>
    <mergeCell ref="AH208:AI208"/>
    <mergeCell ref="AH209:AI209"/>
    <mergeCell ref="AH210:AI210"/>
    <mergeCell ref="AH211:AI211"/>
    <mergeCell ref="AH200:AI200"/>
    <mergeCell ref="AH201:AI201"/>
    <mergeCell ref="AH202:AI202"/>
    <mergeCell ref="AH203:AI203"/>
    <mergeCell ref="AH204:AI204"/>
    <mergeCell ref="AH205:AI205"/>
    <mergeCell ref="AH194:AI194"/>
    <mergeCell ref="AH195:AI195"/>
    <mergeCell ref="AH196:AI196"/>
    <mergeCell ref="AH197:AI197"/>
    <mergeCell ref="AH198:AI198"/>
    <mergeCell ref="AH199:AI199"/>
    <mergeCell ref="AH188:AI188"/>
    <mergeCell ref="AH189:AI189"/>
    <mergeCell ref="AH190:AI190"/>
    <mergeCell ref="AH191:AI191"/>
    <mergeCell ref="AH192:AI192"/>
    <mergeCell ref="AH193:AI193"/>
    <mergeCell ref="AH182:AI182"/>
    <mergeCell ref="AH183:AI183"/>
    <mergeCell ref="AH184:AI184"/>
    <mergeCell ref="AH185:AI185"/>
    <mergeCell ref="AH186:AI186"/>
    <mergeCell ref="AH187:AI187"/>
    <mergeCell ref="AH176:AI176"/>
    <mergeCell ref="AH177:AI177"/>
    <mergeCell ref="AH178:AI178"/>
    <mergeCell ref="AH179:AI179"/>
    <mergeCell ref="AH180:AI180"/>
    <mergeCell ref="AH181:AI181"/>
    <mergeCell ref="AH170:AI170"/>
    <mergeCell ref="AH171:AI171"/>
    <mergeCell ref="AH172:AI172"/>
    <mergeCell ref="AH173:AI173"/>
    <mergeCell ref="AH174:AI174"/>
    <mergeCell ref="AH175:AI175"/>
    <mergeCell ref="AH164:AI164"/>
    <mergeCell ref="AH165:AI165"/>
    <mergeCell ref="AH166:AI166"/>
    <mergeCell ref="AH167:AI167"/>
    <mergeCell ref="AH168:AI168"/>
    <mergeCell ref="AH169:AI169"/>
    <mergeCell ref="AH158:AI158"/>
    <mergeCell ref="AH159:AI159"/>
    <mergeCell ref="AH160:AI160"/>
    <mergeCell ref="AH161:AI161"/>
    <mergeCell ref="AH162:AI162"/>
    <mergeCell ref="AH163:AI163"/>
    <mergeCell ref="AH152:AI152"/>
    <mergeCell ref="AH153:AI153"/>
    <mergeCell ref="AH154:AI154"/>
    <mergeCell ref="AH155:AI155"/>
    <mergeCell ref="AH156:AI156"/>
    <mergeCell ref="AH157:AI157"/>
    <mergeCell ref="AH146:AI146"/>
    <mergeCell ref="AH147:AI147"/>
    <mergeCell ref="AH148:AI148"/>
    <mergeCell ref="AH149:AI149"/>
    <mergeCell ref="AH150:AI150"/>
    <mergeCell ref="AH151:AI151"/>
    <mergeCell ref="AH140:AI140"/>
    <mergeCell ref="AH141:AI141"/>
    <mergeCell ref="AH142:AI142"/>
    <mergeCell ref="AH143:AI143"/>
    <mergeCell ref="AH144:AI144"/>
    <mergeCell ref="AH145:AI145"/>
    <mergeCell ref="AH134:AI134"/>
    <mergeCell ref="AH135:AI135"/>
    <mergeCell ref="AH136:AI136"/>
    <mergeCell ref="AH137:AI137"/>
    <mergeCell ref="AH138:AI138"/>
    <mergeCell ref="AH139:AI139"/>
    <mergeCell ref="AH128:AI128"/>
    <mergeCell ref="AH129:AI129"/>
    <mergeCell ref="AH130:AI130"/>
    <mergeCell ref="AH131:AI131"/>
    <mergeCell ref="AH132:AI132"/>
    <mergeCell ref="AH133:AI133"/>
    <mergeCell ref="AH122:AI122"/>
    <mergeCell ref="AH123:AI123"/>
    <mergeCell ref="AH124:AI124"/>
    <mergeCell ref="AH125:AI125"/>
    <mergeCell ref="AH126:AI126"/>
    <mergeCell ref="AH127:AI127"/>
    <mergeCell ref="AH116:AI116"/>
    <mergeCell ref="AH117:AI117"/>
    <mergeCell ref="AH118:AI118"/>
    <mergeCell ref="AH119:AI119"/>
    <mergeCell ref="AH120:AI120"/>
    <mergeCell ref="AH121:AI121"/>
    <mergeCell ref="AH110:AI110"/>
    <mergeCell ref="AH111:AI111"/>
    <mergeCell ref="AH112:AI112"/>
    <mergeCell ref="AH113:AI113"/>
    <mergeCell ref="AH114:AI114"/>
    <mergeCell ref="AH115:AI115"/>
    <mergeCell ref="AH104:AI104"/>
    <mergeCell ref="AH105:AI105"/>
    <mergeCell ref="AH106:AI106"/>
    <mergeCell ref="AH107:AI107"/>
    <mergeCell ref="AH108:AI108"/>
    <mergeCell ref="AH109:AI109"/>
    <mergeCell ref="AH98:AI98"/>
    <mergeCell ref="AH99:AI99"/>
    <mergeCell ref="AH100:AI100"/>
    <mergeCell ref="AH101:AI101"/>
    <mergeCell ref="AH102:AI102"/>
    <mergeCell ref="AH103:AI103"/>
    <mergeCell ref="AH92:AI92"/>
    <mergeCell ref="AH93:AI93"/>
    <mergeCell ref="AH94:AI94"/>
    <mergeCell ref="AH95:AI95"/>
    <mergeCell ref="AH96:AI96"/>
    <mergeCell ref="AH97:AI97"/>
    <mergeCell ref="AH86:AI86"/>
    <mergeCell ref="AH87:AI87"/>
    <mergeCell ref="AH88:AI88"/>
    <mergeCell ref="AH89:AI89"/>
    <mergeCell ref="AH90:AI90"/>
    <mergeCell ref="AH91:AI91"/>
    <mergeCell ref="AH80:AI80"/>
    <mergeCell ref="AH81:AI81"/>
    <mergeCell ref="AH82:AI82"/>
    <mergeCell ref="AH83:AI83"/>
    <mergeCell ref="AH84:AI84"/>
    <mergeCell ref="AH85:AI85"/>
    <mergeCell ref="AH74:AI74"/>
    <mergeCell ref="AH75:AI75"/>
    <mergeCell ref="AH76:AI76"/>
    <mergeCell ref="AH77:AI77"/>
    <mergeCell ref="AH78:AI78"/>
    <mergeCell ref="AH79:AI79"/>
    <mergeCell ref="AH68:AI68"/>
    <mergeCell ref="AH69:AI69"/>
    <mergeCell ref="AH70:AI70"/>
    <mergeCell ref="AH71:AI71"/>
    <mergeCell ref="AH72:AI72"/>
    <mergeCell ref="AH73:AI73"/>
    <mergeCell ref="AH62:AI62"/>
    <mergeCell ref="AH63:AI63"/>
    <mergeCell ref="AH64:AI64"/>
    <mergeCell ref="AH65:AI65"/>
    <mergeCell ref="AH66:AI66"/>
    <mergeCell ref="AH67:AI67"/>
    <mergeCell ref="AH56:AI56"/>
    <mergeCell ref="AH57:AI57"/>
    <mergeCell ref="AH58:AI58"/>
    <mergeCell ref="AH59:AI59"/>
    <mergeCell ref="AH60:AI60"/>
    <mergeCell ref="AH61:AI61"/>
    <mergeCell ref="AH50:AI50"/>
    <mergeCell ref="AH51:AI51"/>
    <mergeCell ref="AH52:AI52"/>
    <mergeCell ref="AH53:AI53"/>
    <mergeCell ref="AH54:AI54"/>
    <mergeCell ref="AH55:AI55"/>
    <mergeCell ref="AH44:AI44"/>
    <mergeCell ref="AH45:AI45"/>
    <mergeCell ref="AH46:AI46"/>
    <mergeCell ref="AH47:AI47"/>
    <mergeCell ref="AH48:AI48"/>
    <mergeCell ref="AH49:AI49"/>
    <mergeCell ref="AH38:AI38"/>
    <mergeCell ref="AH39:AI39"/>
    <mergeCell ref="AH40:AI40"/>
    <mergeCell ref="AH41:AI41"/>
    <mergeCell ref="AH42:AI42"/>
    <mergeCell ref="AH43:AI43"/>
    <mergeCell ref="AH32:AI32"/>
    <mergeCell ref="AH33:AI33"/>
    <mergeCell ref="AH34:AI34"/>
    <mergeCell ref="AH35:AI35"/>
    <mergeCell ref="AH36:AI36"/>
    <mergeCell ref="AH37:AI37"/>
    <mergeCell ref="AH26:AI26"/>
    <mergeCell ref="AH27:AI27"/>
    <mergeCell ref="AH28:AI28"/>
    <mergeCell ref="AH29:AI29"/>
    <mergeCell ref="AH30:AI30"/>
    <mergeCell ref="AH31:AI31"/>
    <mergeCell ref="AH20:AI20"/>
    <mergeCell ref="AH21:AI21"/>
    <mergeCell ref="AH22:AI22"/>
    <mergeCell ref="AH23:AI23"/>
    <mergeCell ref="AH24:AI24"/>
    <mergeCell ref="AH25:AI25"/>
    <mergeCell ref="AH14:AI14"/>
    <mergeCell ref="AH15:AI15"/>
    <mergeCell ref="AH16:AI16"/>
    <mergeCell ref="AH17:AI17"/>
    <mergeCell ref="AH18:AI18"/>
    <mergeCell ref="AH19:AI19"/>
    <mergeCell ref="AH8:AI8"/>
    <mergeCell ref="AH9:AI9"/>
    <mergeCell ref="AH10:AI10"/>
    <mergeCell ref="AH11:AI11"/>
    <mergeCell ref="AH12:AI12"/>
    <mergeCell ref="AH13:AI13"/>
    <mergeCell ref="AH2:AI2"/>
    <mergeCell ref="AH4:AI4"/>
    <mergeCell ref="AH3:AI3"/>
    <mergeCell ref="AH5:AI5"/>
    <mergeCell ref="AH6:AI6"/>
    <mergeCell ref="AH7:AI7"/>
    <mergeCell ref="Q34:R34"/>
    <mergeCell ref="S34:T34"/>
    <mergeCell ref="U34:V34"/>
    <mergeCell ref="W34:X34"/>
    <mergeCell ref="Y34:Z34"/>
    <mergeCell ref="AA34:AB34"/>
    <mergeCell ref="AC34:AD34"/>
    <mergeCell ref="Q33:AC33"/>
    <mergeCell ref="Q26:R26"/>
    <mergeCell ref="S26:T26"/>
    <mergeCell ref="U26:V26"/>
    <mergeCell ref="W26:X26"/>
    <mergeCell ref="Y26:Z26"/>
    <mergeCell ref="AA26:AB26"/>
    <mergeCell ref="AC26:AD26"/>
    <mergeCell ref="Q25:AC25"/>
    <mergeCell ref="Q18:R18"/>
    <mergeCell ref="S18:T18"/>
    <mergeCell ref="U18:V18"/>
    <mergeCell ref="W18:X18"/>
    <mergeCell ref="Y18:Z18"/>
    <mergeCell ref="AA18:AB18"/>
    <mergeCell ref="AC18:AD18"/>
    <mergeCell ref="Q17:AC17"/>
    <mergeCell ref="Q10:R10"/>
    <mergeCell ref="S10:T10"/>
    <mergeCell ref="U10:V10"/>
    <mergeCell ref="W10:X10"/>
    <mergeCell ref="Y10:Z10"/>
    <mergeCell ref="AA10:AB10"/>
    <mergeCell ref="AC10:AD10"/>
    <mergeCell ref="Q9:AC9"/>
    <mergeCell ref="Q2:R2"/>
    <mergeCell ref="S2:T2"/>
    <mergeCell ref="U2:V2"/>
    <mergeCell ref="W2:X2"/>
    <mergeCell ref="Y2:Z2"/>
    <mergeCell ref="AA2:AB2"/>
    <mergeCell ref="AC2:AD2"/>
    <mergeCell ref="L26:M26"/>
    <mergeCell ref="N26:O26"/>
    <mergeCell ref="N2:O2"/>
    <mergeCell ref="B10:C10"/>
    <mergeCell ref="D10:E10"/>
    <mergeCell ref="F10:G10"/>
    <mergeCell ref="H10:I10"/>
    <mergeCell ref="J10:K10"/>
    <mergeCell ref="L10:M10"/>
    <mergeCell ref="N10:O10"/>
    <mergeCell ref="B2:C2"/>
    <mergeCell ref="D2:E2"/>
    <mergeCell ref="F2:G2"/>
    <mergeCell ref="H2:I2"/>
    <mergeCell ref="J2:K2"/>
    <mergeCell ref="L2:M2"/>
    <mergeCell ref="B34:C34"/>
    <mergeCell ref="D34:E34"/>
    <mergeCell ref="F34:G34"/>
    <mergeCell ref="H34:I34"/>
    <mergeCell ref="J34:K34"/>
    <mergeCell ref="L34:M34"/>
    <mergeCell ref="N34:O34"/>
    <mergeCell ref="N18:O18"/>
    <mergeCell ref="B26:C26"/>
    <mergeCell ref="D26:E26"/>
    <mergeCell ref="F26:G26"/>
    <mergeCell ref="H26:I26"/>
    <mergeCell ref="J26:K26"/>
    <mergeCell ref="B18:C18"/>
    <mergeCell ref="D18:E18"/>
    <mergeCell ref="F18:G18"/>
    <mergeCell ref="H18:I18"/>
    <mergeCell ref="J18:K18"/>
    <mergeCell ref="L18:M18"/>
  </mergeCells>
  <conditionalFormatting sqref="K3">
    <cfRule type="colorScale" priority="81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M3">
    <cfRule type="colorScale" priority="78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O3:O7">
    <cfRule type="colorScale" priority="77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C4:C7">
    <cfRule type="colorScale" priority="76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E4:E7">
    <cfRule type="colorScale" priority="75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G4:G7">
    <cfRule type="colorScale" priority="74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I4:I7">
    <cfRule type="colorScale" priority="73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K4:K7">
    <cfRule type="colorScale" priority="72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M4:M7">
    <cfRule type="colorScale" priority="71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C11:C15">
    <cfRule type="colorScale" priority="70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E11:E15">
    <cfRule type="colorScale" priority="69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G11:G14">
    <cfRule type="colorScale" priority="68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I11:I14">
    <cfRule type="colorScale" priority="67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K11:K14">
    <cfRule type="colorScale" priority="66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M11:M14">
    <cfRule type="colorScale" priority="65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O11:O14">
    <cfRule type="colorScale" priority="64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C20:C23">
    <cfRule type="colorScale" priority="63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E20:E23">
    <cfRule type="colorScale" priority="62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G19:G23">
    <cfRule type="colorScale" priority="61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I19:I23">
    <cfRule type="colorScale" priority="60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T4:T7">
    <cfRule type="colorScale" priority="8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M19:M22">
    <cfRule type="colorScale" priority="58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K19:K23">
    <cfRule type="colorScale" priority="57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O19:O22">
    <cfRule type="colorScale" priority="56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C28:C31">
    <cfRule type="colorScale" priority="55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E28:E31">
    <cfRule type="colorScale" priority="54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G28:G31">
    <cfRule type="colorScale" priority="53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I28:I31">
    <cfRule type="colorScale" priority="52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K28:K31">
    <cfRule type="colorScale" priority="51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M27:M31">
    <cfRule type="colorScale" priority="50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O27:O31">
    <cfRule type="colorScale" priority="49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C35:C39">
    <cfRule type="colorScale" priority="48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E35:E39">
    <cfRule type="colorScale" priority="47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G35:G39">
    <cfRule type="colorScale" priority="46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I35:I38">
    <cfRule type="colorScale" priority="45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K35:K38">
    <cfRule type="colorScale" priority="44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M35:M38">
    <cfRule type="colorScale" priority="43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O35:O38">
    <cfRule type="colorScale" priority="42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R36:R40">
    <cfRule type="colorScale" priority="41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T36:T40">
    <cfRule type="colorScale" priority="40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V36:V39">
    <cfRule type="colorScale" priority="39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X36:X39">
    <cfRule type="colorScale" priority="38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Z36:Z39">
    <cfRule type="colorScale" priority="37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B36:AB39">
    <cfRule type="colorScale" priority="36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D35:AD39">
    <cfRule type="colorScale" priority="35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R28:R31">
    <cfRule type="colorScale" priority="34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T28:T31">
    <cfRule type="colorScale" priority="33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V28:V31">
    <cfRule type="colorScale" priority="32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X28:X31">
    <cfRule type="colorScale" priority="31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Z27:Z31">
    <cfRule type="colorScale" priority="30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B27:AB31">
    <cfRule type="colorScale" priority="29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D27:AD30">
    <cfRule type="colorScale" priority="28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R19:R23">
    <cfRule type="colorScale" priority="27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T19:T23">
    <cfRule type="colorScale" priority="26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V19:V23">
    <cfRule type="colorScale" priority="25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X19:X23">
    <cfRule type="colorScale" priority="24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Z19:Z22">
    <cfRule type="colorScale" priority="23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B19:AB22">
    <cfRule type="colorScale" priority="22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D19:AD22">
    <cfRule type="colorScale" priority="21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R12:R16">
    <cfRule type="colorScale" priority="20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T12:T15">
    <cfRule type="colorScale" priority="19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V12:V15">
    <cfRule type="colorScale" priority="18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X12:X15">
    <cfRule type="colorScale" priority="17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Z12:Z15">
    <cfRule type="colorScale" priority="16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B12:AB15">
    <cfRule type="colorScale" priority="15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D11:AD15">
    <cfRule type="colorScale" priority="14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X3:X7">
    <cfRule type="colorScale" priority="13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Z3:Z7">
    <cfRule type="colorScale" priority="12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B3:AB7">
    <cfRule type="colorScale" priority="11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D3:AD6">
    <cfRule type="colorScale" priority="10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R4:R7">
    <cfRule type="colorScale" priority="9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V4:V7">
    <cfRule type="colorScale" priority="7">
      <colorScale>
        <cfvo type="num" val="0"/>
        <cfvo type="num" val="5"/>
        <cfvo type="num" val="15"/>
        <color rgb="FF63BE7B"/>
        <color rgb="FFFFEB84"/>
        <color rgb="FFF8696B"/>
      </colorScale>
    </cfRule>
  </conditionalFormatting>
  <conditionalFormatting sqref="AF9">
    <cfRule type="cellIs" dxfId="5" priority="4" operator="lessThan">
      <formula>0</formula>
    </cfRule>
    <cfRule type="cellIs" dxfId="4" priority="5" operator="greaterThan">
      <formula>0</formula>
    </cfRule>
    <cfRule type="expression" dxfId="3" priority="6">
      <formula>"&gt;0"</formula>
    </cfRule>
  </conditionalFormatting>
  <conditionalFormatting sqref="AF12">
    <cfRule type="cellIs" dxfId="2" priority="1" operator="lessThan">
      <formula>0</formula>
    </cfRule>
    <cfRule type="cellIs" dxfId="1" priority="2" operator="greaterThan">
      <formula>0</formula>
    </cfRule>
    <cfRule type="expression" dxfId="0" priority="3">
      <formula>"&gt;0"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J21"/>
  <sheetViews>
    <sheetView workbookViewId="0">
      <selection activeCell="B10" sqref="B10"/>
    </sheetView>
  </sheetViews>
  <sheetFormatPr baseColWidth="10" defaultRowHeight="15" x14ac:dyDescent="0.25"/>
  <sheetData>
    <row r="1" spans="1:10" x14ac:dyDescent="0.25">
      <c r="D1" s="9">
        <f>SUM(D2:D21)*-1</f>
        <v>94.55</v>
      </c>
      <c r="E1" s="9">
        <f>'Analyse conso'!AH3</f>
        <v>111.65</v>
      </c>
      <c r="F1" s="9">
        <f>D1-E1</f>
        <v>-17.100000000000009</v>
      </c>
      <c r="I1" t="s">
        <v>30</v>
      </c>
      <c r="J1">
        <f>B2+B4+B6+B8+B10+B12+B14+B16+B18+B20</f>
        <v>32</v>
      </c>
    </row>
    <row r="2" spans="1:10" x14ac:dyDescent="0.25">
      <c r="A2" t="s">
        <v>13</v>
      </c>
      <c r="B2">
        <f>'Analyse conso'!C3+'Analyse conso'!E3+'Analyse conso'!G3+'Analyse conso'!I3+'Analyse conso'!K3+'Analyse conso'!M3+'Analyse conso'!O3+'Analyse conso'!C4+'Analyse conso'!E4+'Analyse conso'!G4+'Analyse conso'!I4+'Analyse conso'!K4+'Analyse conso'!M4+'Analyse conso'!O4+'Analyse conso'!O5+'Analyse conso'!M5+'Analyse conso'!K5+'Analyse conso'!I5+'Analyse conso'!G5+'Analyse conso'!E5+'Analyse conso'!C5+'Analyse conso'!C6+'Analyse conso'!E6+'Analyse conso'!G6+'Analyse conso'!I6+'Analyse conso'!K6+'Analyse conso'!M6+'Analyse conso'!O6+'Analyse conso'!O7+'Analyse conso'!M7+'Analyse conso'!K7+'Analyse conso'!I7+'Analyse conso'!G7+'Analyse conso'!E7+'Analyse conso'!C7</f>
        <v>32</v>
      </c>
      <c r="C2" s="9">
        <f>B2*'Analyse conso'!$AJ$2</f>
        <v>9.76</v>
      </c>
      <c r="D2" s="9">
        <f>C2-C3</f>
        <v>-94.55</v>
      </c>
      <c r="I2" t="s">
        <v>31</v>
      </c>
      <c r="J2">
        <f>B3+B5+B7+B9+B11+B13+B15+B17+B19+B21</f>
        <v>342</v>
      </c>
    </row>
    <row r="3" spans="1:10" x14ac:dyDescent="0.25">
      <c r="B3">
        <f>'Analyse conso'!A1*'Analyse conso'!AH1</f>
        <v>342</v>
      </c>
      <c r="C3" s="9">
        <f>B3*'Analyse conso'!$AJ$2</f>
        <v>104.31</v>
      </c>
      <c r="D3" s="9"/>
      <c r="J3">
        <f>J2-J1</f>
        <v>310</v>
      </c>
    </row>
    <row r="4" spans="1:10" x14ac:dyDescent="0.25">
      <c r="A4" t="s">
        <v>14</v>
      </c>
      <c r="B4">
        <f>'Analyse conso'!C11+'Analyse conso'!C12+'Analyse conso'!C13+'Analyse conso'!C14+'Analyse conso'!C15+'Analyse conso'!E11+'Analyse conso'!E12+'Analyse conso'!E13+'Analyse conso'!E14+'Analyse conso'!E15+'Analyse conso'!G11+'Analyse conso'!G12+'Analyse conso'!G13+'Analyse conso'!G14+'Analyse conso'!I11+'Analyse conso'!I12+'Analyse conso'!I13+'Analyse conso'!I14+'Analyse conso'!K11+'Analyse conso'!K12+'Analyse conso'!K13+'Analyse conso'!K14+'Analyse conso'!M11+'Analyse conso'!M12+'Analyse conso'!M13+'Analyse conso'!M14+'Analyse conso'!O11+'Analyse conso'!O12+'Analyse conso'!O13+'Analyse conso'!O14</f>
        <v>0</v>
      </c>
      <c r="C4" s="9">
        <f>B4*'Analyse conso'!$AJ$2</f>
        <v>0</v>
      </c>
      <c r="D4" s="9">
        <f t="shared" ref="D4:D20" si="0">C4-C5</f>
        <v>0</v>
      </c>
    </row>
    <row r="5" spans="1:10" x14ac:dyDescent="0.25">
      <c r="B5">
        <f>'Analyse conso'!A9*'Analyse conso'!AH1</f>
        <v>0</v>
      </c>
      <c r="C5" s="9">
        <f>B5*'Analyse conso'!$AJ$2</f>
        <v>0</v>
      </c>
      <c r="D5" s="9"/>
    </row>
    <row r="6" spans="1:10" x14ac:dyDescent="0.25">
      <c r="A6" t="s">
        <v>15</v>
      </c>
      <c r="B6">
        <f>'Analyse conso'!C20+'Analyse conso'!C21+'Analyse conso'!C22+'Analyse conso'!C23+'Analyse conso'!E20+'Analyse conso'!E21+'Analyse conso'!E22+'Analyse conso'!E23+'Analyse conso'!G19+'Analyse conso'!G20+'Analyse conso'!G21+'Analyse conso'!G22+'Analyse conso'!G23+'Analyse conso'!I19+'Analyse conso'!I20+'Analyse conso'!I21+'Analyse conso'!I22+'Analyse conso'!I23+'Analyse conso'!K19+'Analyse conso'!K20+'Analyse conso'!K21+'Analyse conso'!K22+'Analyse conso'!K23+'Analyse conso'!M19+'Analyse conso'!M20+'Analyse conso'!M21+'Analyse conso'!M22+'Analyse conso'!O19+'Analyse conso'!O20+'Analyse conso'!O21+'Analyse conso'!O22</f>
        <v>0</v>
      </c>
      <c r="C6" s="9">
        <f>B6*'Analyse conso'!$AJ$2</f>
        <v>0</v>
      </c>
      <c r="D6" s="9">
        <f t="shared" si="0"/>
        <v>0</v>
      </c>
    </row>
    <row r="7" spans="1:10" x14ac:dyDescent="0.25">
      <c r="B7">
        <f>'Analyse conso'!A17*'Analyse conso'!AH1</f>
        <v>0</v>
      </c>
      <c r="C7" s="9">
        <f>B7*'Analyse conso'!$AJ$2</f>
        <v>0</v>
      </c>
      <c r="D7" s="9"/>
    </row>
    <row r="8" spans="1:10" x14ac:dyDescent="0.25">
      <c r="A8" t="s">
        <v>16</v>
      </c>
      <c r="B8">
        <f>'Analyse conso'!C28+'Analyse conso'!C29+'Analyse conso'!C30+'Analyse conso'!C31+'Analyse conso'!E28+'Analyse conso'!E29+'Analyse conso'!E30+'Analyse conso'!E31+'Analyse conso'!G28+'Analyse conso'!G29+'Analyse conso'!G30+'Analyse conso'!G31+'Analyse conso'!I28+'Analyse conso'!I29+'Analyse conso'!I30+'Analyse conso'!I31+'Analyse conso'!K28+'Analyse conso'!K29+'Analyse conso'!K30+'Analyse conso'!K31+'Analyse conso'!M27+'Analyse conso'!M28+'Analyse conso'!M29+'Analyse conso'!M30+'Analyse conso'!M31+'Analyse conso'!O27+'Analyse conso'!O28+'Analyse conso'!O29+'Analyse conso'!O30+'Analyse conso'!O31</f>
        <v>0</v>
      </c>
      <c r="C8" s="9">
        <f>B8*'Analyse conso'!$AJ$2</f>
        <v>0</v>
      </c>
      <c r="D8" s="9">
        <f t="shared" si="0"/>
        <v>0</v>
      </c>
    </row>
    <row r="9" spans="1:10" x14ac:dyDescent="0.25">
      <c r="B9">
        <f>'Analyse conso'!A25*'Analyse conso'!AH1</f>
        <v>0</v>
      </c>
      <c r="C9" s="9">
        <f>B9*'Analyse conso'!$AJ$2</f>
        <v>0</v>
      </c>
      <c r="D9" s="9"/>
    </row>
    <row r="10" spans="1:10" x14ac:dyDescent="0.25">
      <c r="A10" t="s">
        <v>17</v>
      </c>
      <c r="B10">
        <f>'Analyse conso'!C35+'Analyse conso'!C36+'Analyse conso'!C37+'Analyse conso'!C38+'Analyse conso'!C39+'Analyse conso'!E35+'Analyse conso'!E36+'Analyse conso'!E37+'Analyse conso'!E38+'Analyse conso'!E39+'Analyse conso'!G35+'Analyse conso'!G36+'Analyse conso'!G37+'Analyse conso'!G38+'Analyse conso'!G39+'Analyse conso'!I35+'Analyse conso'!I36+'Analyse conso'!I37+'Analyse conso'!I38+'Analyse conso'!K35+'Analyse conso'!K36+'Analyse conso'!K37+'Analyse conso'!K38+'Analyse conso'!M35+'Analyse conso'!M36+'Analyse conso'!M37+'Analyse conso'!M38+'Analyse conso'!O35+'Analyse conso'!O36+'Analyse conso'!O37+'Analyse conso'!O38</f>
        <v>0</v>
      </c>
      <c r="C10" s="9">
        <f>B10*'Analyse conso'!$AJ$2</f>
        <v>0</v>
      </c>
      <c r="D10" s="9">
        <f t="shared" si="0"/>
        <v>0</v>
      </c>
    </row>
    <row r="11" spans="1:10" x14ac:dyDescent="0.25">
      <c r="B11">
        <f>'Analyse conso'!A33*'Analyse conso'!AH1</f>
        <v>0</v>
      </c>
      <c r="C11" s="9">
        <f>B11*'Analyse conso'!$AJ$2</f>
        <v>0</v>
      </c>
      <c r="D11" s="9"/>
    </row>
    <row r="12" spans="1:10" x14ac:dyDescent="0.25">
      <c r="A12" t="s">
        <v>18</v>
      </c>
      <c r="B12">
        <f>'Analyse conso'!R4+'Analyse conso'!R5+'Analyse conso'!R6+'Analyse conso'!R7+'Analyse conso'!T4+'Analyse conso'!T5+'Analyse conso'!T6+'Analyse conso'!T7+'Analyse conso'!V4+'Analyse conso'!V5+'Analyse conso'!V6+'Analyse conso'!V7+'Analyse conso'!X3+'Analyse conso'!X4+'Analyse conso'!X5+'Analyse conso'!X6+'Analyse conso'!X7+'Analyse conso'!Z3+'Analyse conso'!Z4+'Analyse conso'!Z5+'Analyse conso'!Z6+'Analyse conso'!Z7+'Analyse conso'!AB3+'Analyse conso'!AB4+'Analyse conso'!AB5+'Analyse conso'!AB6+'Analyse conso'!AB7+'Analyse conso'!AD3+'Analyse conso'!AD4+'Analyse conso'!AD5+'Analyse conso'!AD6</f>
        <v>0</v>
      </c>
      <c r="C12" s="9">
        <f>B12*'Analyse conso'!$AJ$2</f>
        <v>0</v>
      </c>
      <c r="D12" s="9">
        <f t="shared" si="0"/>
        <v>0</v>
      </c>
    </row>
    <row r="13" spans="1:10" x14ac:dyDescent="0.25">
      <c r="B13">
        <f>'Analyse conso'!P1*'Analyse conso'!AH1</f>
        <v>0</v>
      </c>
      <c r="C13" s="9">
        <f>B13*'Analyse conso'!$AJ$2</f>
        <v>0</v>
      </c>
      <c r="D13" s="9"/>
    </row>
    <row r="14" spans="1:10" x14ac:dyDescent="0.25">
      <c r="A14" t="s">
        <v>27</v>
      </c>
      <c r="B14">
        <f>'Analyse conso'!R12+'Analyse conso'!R13+'Analyse conso'!R14+'Analyse conso'!R15+'Analyse conso'!R16+'Analyse conso'!T12+'Analyse conso'!T13+'Analyse conso'!T14+'Analyse conso'!T15+'Analyse conso'!V12+'Analyse conso'!V13+'Analyse conso'!V14+'Analyse conso'!V15+'Analyse conso'!X12+'Analyse conso'!X13+'Analyse conso'!X14+'Analyse conso'!X15+'Analyse conso'!Z12+'Analyse conso'!Z13+'Analyse conso'!Z14+'Analyse conso'!Z15+'Analyse conso'!AB12+'Analyse conso'!AB13+'Analyse conso'!AB14+'Analyse conso'!AB15+'Analyse conso'!AD11+'Analyse conso'!AD12+'Analyse conso'!AD13+'Analyse conso'!AD14+'Analyse conso'!AD15</f>
        <v>0</v>
      </c>
      <c r="C14" s="9">
        <f>B14*'Analyse conso'!$AJ$2</f>
        <v>0</v>
      </c>
      <c r="D14" s="9">
        <f t="shared" si="0"/>
        <v>0</v>
      </c>
    </row>
    <row r="15" spans="1:10" x14ac:dyDescent="0.25">
      <c r="B15">
        <f>'Analyse conso'!P9*'Analyse conso'!AH1</f>
        <v>0</v>
      </c>
      <c r="C15" s="9">
        <f>B15*'Analyse conso'!$AJ$2</f>
        <v>0</v>
      </c>
      <c r="D15" s="9"/>
    </row>
    <row r="16" spans="1:10" x14ac:dyDescent="0.25">
      <c r="A16" t="s">
        <v>21</v>
      </c>
      <c r="B16">
        <f>'Analyse conso'!R19+'Analyse conso'!R20+'Analyse conso'!R21+'Analyse conso'!R22+'Analyse conso'!R23+'Analyse conso'!T19+'Analyse conso'!T20+'Analyse conso'!T21+'Analyse conso'!T22+'Analyse conso'!T23+'Analyse conso'!V19+'Analyse conso'!V20+'Analyse conso'!V21+'Analyse conso'!V22+'Analyse conso'!V23+'Analyse conso'!X20+'Analyse conso'!X19+'Analyse conso'!X21+'Analyse conso'!X22+'Analyse conso'!X23+'Analyse conso'!Z19+'Analyse conso'!Z20+'Analyse conso'!Z21+'Analyse conso'!Z22+'Analyse conso'!AB19+'Analyse conso'!AB20+'Analyse conso'!AB21+'Analyse conso'!AB22+'Analyse conso'!AD19+'Analyse conso'!AD20+'Analyse conso'!AD21+'Analyse conso'!AD22</f>
        <v>0</v>
      </c>
      <c r="C16" s="9">
        <f>B16*'Analyse conso'!$AJ$2</f>
        <v>0</v>
      </c>
      <c r="D16" s="9">
        <f t="shared" si="0"/>
        <v>0</v>
      </c>
    </row>
    <row r="17" spans="1:4" x14ac:dyDescent="0.25">
      <c r="B17">
        <f>'Analyse conso'!P17*'Analyse conso'!AH1</f>
        <v>0</v>
      </c>
      <c r="C17" s="9">
        <f>B17*'Analyse conso'!$AJ$2</f>
        <v>0</v>
      </c>
      <c r="D17" s="9"/>
    </row>
    <row r="18" spans="1:4" x14ac:dyDescent="0.25">
      <c r="A18" t="s">
        <v>22</v>
      </c>
      <c r="B18">
        <f>'Analyse conso'!R28+'Analyse conso'!R29+'Analyse conso'!R30+'Analyse conso'!R31+'Analyse conso'!T28+'Analyse conso'!T29+'Analyse conso'!T30+'Analyse conso'!T31+'Analyse conso'!V28+'Analyse conso'!V29+'Analyse conso'!V30+'Analyse conso'!V31+'Analyse conso'!X28+'Analyse conso'!X29+'Analyse conso'!X30+'Analyse conso'!X31+'Analyse conso'!Z27+'Analyse conso'!Z28+'Analyse conso'!Z29+'Analyse conso'!Z30+'Analyse conso'!Z31+'Analyse conso'!AB27+'Analyse conso'!AB28+'Analyse conso'!AB29+'Analyse conso'!AB30+'Analyse conso'!AB31+'Analyse conso'!AD27+'Analyse conso'!AD28+'Analyse conso'!AD29+'Analyse conso'!AD30</f>
        <v>0</v>
      </c>
      <c r="C18" s="9">
        <f>B18*'Analyse conso'!$AJ$2</f>
        <v>0</v>
      </c>
      <c r="D18" s="9">
        <f t="shared" si="0"/>
        <v>0</v>
      </c>
    </row>
    <row r="19" spans="1:4" x14ac:dyDescent="0.25">
      <c r="B19">
        <f>'Analyse conso'!P25*'Analyse conso'!AH1</f>
        <v>0</v>
      </c>
      <c r="C19" s="9">
        <f>B19*'Analyse conso'!$AJ$2</f>
        <v>0</v>
      </c>
      <c r="D19" s="9"/>
    </row>
    <row r="20" spans="1:4" x14ac:dyDescent="0.25">
      <c r="A20" t="s">
        <v>20</v>
      </c>
      <c r="B20">
        <f>'Analyse conso'!R36+'Analyse conso'!R37+'Analyse conso'!R38+'Analyse conso'!R39+'Analyse conso'!R40+'Analyse conso'!T36+'Analyse conso'!T37+'Analyse conso'!T38+'Analyse conso'!T39+'Analyse conso'!T40+'Analyse conso'!V36+'Analyse conso'!V37+'Analyse conso'!V38+'Analyse conso'!V39+'Analyse conso'!X36+'Analyse conso'!X37+'Analyse conso'!X38+'Analyse conso'!X39+'Analyse conso'!Z36+'Analyse conso'!Z37+'Analyse conso'!Z38+'Analyse conso'!Z39+'Analyse conso'!AB36+'Analyse conso'!AB37+'Analyse conso'!AB38+'Analyse conso'!AB39+'Analyse conso'!AD35+'Analyse conso'!AD36+'Analyse conso'!AD37+'Analyse conso'!AD38+'Analyse conso'!AD39</f>
        <v>0</v>
      </c>
      <c r="C20" s="9">
        <f>B20*'Analyse conso'!$AJ$2</f>
        <v>0</v>
      </c>
      <c r="D20" s="9">
        <f t="shared" si="0"/>
        <v>0</v>
      </c>
    </row>
    <row r="21" spans="1:4" x14ac:dyDescent="0.25">
      <c r="B21">
        <f>'Analyse conso'!P33*'Analyse conso'!AH1</f>
        <v>0</v>
      </c>
      <c r="C21" s="9">
        <f>B21*'Analyse conso'!$AJ$2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G17"/>
  <sheetViews>
    <sheetView workbookViewId="0">
      <selection activeCell="A11" sqref="A11"/>
    </sheetView>
  </sheetViews>
  <sheetFormatPr baseColWidth="10" defaultRowHeight="15" x14ac:dyDescent="0.25"/>
  <cols>
    <col min="1" max="1" width="27.28515625" bestFit="1" customWidth="1"/>
    <col min="2" max="2" width="17.28515625" customWidth="1"/>
    <col min="4" max="4" width="17.7109375" bestFit="1" customWidth="1"/>
  </cols>
  <sheetData>
    <row r="1" spans="1:7" x14ac:dyDescent="0.25">
      <c r="A1" t="s">
        <v>3</v>
      </c>
      <c r="C1" t="s">
        <v>0</v>
      </c>
      <c r="D1" t="s">
        <v>1</v>
      </c>
      <c r="E1" t="s">
        <v>2</v>
      </c>
    </row>
    <row r="2" spans="1:7" x14ac:dyDescent="0.25">
      <c r="A2" s="15" t="s">
        <v>5</v>
      </c>
      <c r="B2" s="16" t="s">
        <v>37</v>
      </c>
      <c r="C2" t="s">
        <v>4</v>
      </c>
      <c r="D2" t="s">
        <v>6</v>
      </c>
      <c r="E2">
        <v>5.5</v>
      </c>
      <c r="F2" s="17">
        <f>E2/10</f>
        <v>0.55000000000000004</v>
      </c>
      <c r="G2" t="s">
        <v>40</v>
      </c>
    </row>
    <row r="3" spans="1:7" x14ac:dyDescent="0.25">
      <c r="A3" s="15" t="s">
        <v>32</v>
      </c>
      <c r="B3" s="16" t="s">
        <v>36</v>
      </c>
      <c r="C3" t="s">
        <v>33</v>
      </c>
      <c r="D3" t="s">
        <v>39</v>
      </c>
      <c r="E3">
        <v>2.9</v>
      </c>
      <c r="F3" s="17">
        <f>E3/5</f>
        <v>0.57999999999999996</v>
      </c>
      <c r="G3" t="s">
        <v>40</v>
      </c>
    </row>
    <row r="4" spans="1:7" x14ac:dyDescent="0.25">
      <c r="C4" t="s">
        <v>34</v>
      </c>
      <c r="D4" t="s">
        <v>39</v>
      </c>
      <c r="E4">
        <v>8.9</v>
      </c>
      <c r="F4" s="17">
        <f>E4/20</f>
        <v>0.44500000000000001</v>
      </c>
      <c r="G4" t="s">
        <v>40</v>
      </c>
    </row>
    <row r="5" spans="1:7" x14ac:dyDescent="0.25">
      <c r="C5" t="s">
        <v>35</v>
      </c>
      <c r="D5" t="s">
        <v>39</v>
      </c>
      <c r="E5">
        <v>19.899999999999999</v>
      </c>
      <c r="F5" s="17">
        <f>E5/50</f>
        <v>0.39799999999999996</v>
      </c>
      <c r="G5" t="s">
        <v>40</v>
      </c>
    </row>
    <row r="6" spans="1:7" x14ac:dyDescent="0.25">
      <c r="B6" t="s">
        <v>38</v>
      </c>
      <c r="C6" t="s">
        <v>4</v>
      </c>
      <c r="D6" t="s">
        <v>39</v>
      </c>
      <c r="E6">
        <v>5.9</v>
      </c>
      <c r="F6" s="17">
        <f>E6/10</f>
        <v>0.59000000000000008</v>
      </c>
      <c r="G6" t="s">
        <v>40</v>
      </c>
    </row>
    <row r="7" spans="1:7" x14ac:dyDescent="0.25">
      <c r="B7" t="s">
        <v>41</v>
      </c>
      <c r="C7" t="s">
        <v>4</v>
      </c>
      <c r="D7" t="s">
        <v>43</v>
      </c>
      <c r="E7">
        <v>5.9</v>
      </c>
      <c r="F7" s="17">
        <f t="shared" ref="F7" si="0">E7/10</f>
        <v>0.59000000000000008</v>
      </c>
      <c r="G7" t="s">
        <v>40</v>
      </c>
    </row>
    <row r="8" spans="1:7" x14ac:dyDescent="0.25">
      <c r="C8" t="s">
        <v>42</v>
      </c>
      <c r="D8" t="s">
        <v>43</v>
      </c>
      <c r="E8">
        <v>16.899999999999999</v>
      </c>
      <c r="F8" s="17">
        <f>E8/30</f>
        <v>0.56333333333333324</v>
      </c>
      <c r="G8" t="s">
        <v>40</v>
      </c>
    </row>
    <row r="9" spans="1:7" x14ac:dyDescent="0.25">
      <c r="A9" s="15" t="s">
        <v>44</v>
      </c>
      <c r="C9" t="s">
        <v>4</v>
      </c>
      <c r="D9" t="s">
        <v>45</v>
      </c>
      <c r="E9">
        <v>5.0999999999999996</v>
      </c>
      <c r="F9" s="17">
        <f>E9/10</f>
        <v>0.51</v>
      </c>
      <c r="G9" t="s">
        <v>40</v>
      </c>
    </row>
    <row r="10" spans="1:7" x14ac:dyDescent="0.25">
      <c r="C10" t="s">
        <v>42</v>
      </c>
      <c r="D10" t="s">
        <v>45</v>
      </c>
      <c r="E10">
        <v>14.95</v>
      </c>
      <c r="F10" s="17">
        <f t="shared" ref="F10" si="1">E10/30</f>
        <v>0.49833333333333329</v>
      </c>
      <c r="G10" t="s">
        <v>40</v>
      </c>
    </row>
    <row r="11" spans="1:7" x14ac:dyDescent="0.25">
      <c r="A11" s="15" t="s">
        <v>46</v>
      </c>
      <c r="C11" t="s">
        <v>33</v>
      </c>
      <c r="D11" t="s">
        <v>47</v>
      </c>
      <c r="E11">
        <v>3.3</v>
      </c>
      <c r="F11" s="17">
        <f>E11/5</f>
        <v>0.65999999999999992</v>
      </c>
      <c r="G11" t="s">
        <v>40</v>
      </c>
    </row>
    <row r="12" spans="1:7" x14ac:dyDescent="0.25">
      <c r="C12" t="s">
        <v>4</v>
      </c>
      <c r="D12" t="s">
        <v>47</v>
      </c>
      <c r="E12">
        <v>5.9</v>
      </c>
      <c r="F12" s="17">
        <f>E12/10</f>
        <v>0.59000000000000008</v>
      </c>
      <c r="G12" t="s">
        <v>40</v>
      </c>
    </row>
    <row r="13" spans="1:7" x14ac:dyDescent="0.25">
      <c r="C13" t="s">
        <v>42</v>
      </c>
      <c r="D13" t="s">
        <v>47</v>
      </c>
      <c r="E13">
        <v>15.7</v>
      </c>
      <c r="F13" s="17">
        <f>E13/30</f>
        <v>0.52333333333333332</v>
      </c>
      <c r="G13" t="s">
        <v>40</v>
      </c>
    </row>
    <row r="14" spans="1:7" x14ac:dyDescent="0.25">
      <c r="A14" s="15" t="s">
        <v>48</v>
      </c>
      <c r="C14" t="s">
        <v>4</v>
      </c>
      <c r="D14" t="s">
        <v>6</v>
      </c>
      <c r="E14">
        <v>5.9</v>
      </c>
      <c r="F14" s="17">
        <f>E14/10</f>
        <v>0.59000000000000008</v>
      </c>
      <c r="G14" t="s">
        <v>40</v>
      </c>
    </row>
    <row r="15" spans="1:7" x14ac:dyDescent="0.25">
      <c r="A15" s="15" t="s">
        <v>49</v>
      </c>
      <c r="C15" t="s">
        <v>4</v>
      </c>
      <c r="D15" t="s">
        <v>50</v>
      </c>
      <c r="E15">
        <v>5.85</v>
      </c>
      <c r="F15" s="17">
        <f t="shared" ref="F15:F17" si="2">E15/10</f>
        <v>0.58499999999999996</v>
      </c>
      <c r="G15" t="s">
        <v>40</v>
      </c>
    </row>
    <row r="16" spans="1:7" x14ac:dyDescent="0.25">
      <c r="C16" t="s">
        <v>42</v>
      </c>
      <c r="D16" t="s">
        <v>50</v>
      </c>
      <c r="E16">
        <v>13.85</v>
      </c>
      <c r="F16" s="17">
        <f>E16/30</f>
        <v>0.46166666666666667</v>
      </c>
      <c r="G16" t="s">
        <v>40</v>
      </c>
    </row>
    <row r="17" spans="1:7" x14ac:dyDescent="0.25">
      <c r="A17" s="15" t="s">
        <v>52</v>
      </c>
      <c r="C17" t="s">
        <v>4</v>
      </c>
      <c r="D17" t="s">
        <v>51</v>
      </c>
      <c r="E17">
        <v>5.5</v>
      </c>
      <c r="F17" s="17">
        <f t="shared" si="2"/>
        <v>0.55000000000000004</v>
      </c>
      <c r="G17" t="s">
        <v>40</v>
      </c>
    </row>
  </sheetData>
  <conditionalFormatting sqref="F1:F3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2" r:id="rId1"/>
    <hyperlink ref="A3" r:id="rId2"/>
    <hyperlink ref="A9" r:id="rId3"/>
    <hyperlink ref="A11" r:id="rId4"/>
    <hyperlink ref="A14" r:id="rId5"/>
    <hyperlink ref="A15" r:id="rId6"/>
    <hyperlink ref="A17" r:id="rId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Analyse conso</vt:lpstr>
      <vt:lpstr>Feuil3</vt:lpstr>
      <vt:lpstr>Feuil1</vt:lpstr>
    </vt:vector>
  </TitlesOfParts>
  <Company>VINCI Energies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Matthieu PRAUD</dc:creator>
  <cp:lastModifiedBy>Matthieu PRAUD</cp:lastModifiedBy>
  <dcterms:created xsi:type="dcterms:W3CDTF">2013-03-08T11:01:24Z</dcterms:created>
  <dcterms:modified xsi:type="dcterms:W3CDTF">2013-03-19T22:58:14Z</dcterms:modified>
</cp:coreProperties>
</file>