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45" windowWidth="21315" windowHeight="10035"/>
  </bookViews>
  <sheets>
    <sheet name="classement" sheetId="1" r:id="rId1"/>
    <sheet name="parties 5" sheetId="3" r:id="rId2"/>
    <sheet name="parties 6-7" sheetId="2" r:id="rId3"/>
    <sheet name="parties +8" sheetId="4" r:id="rId4"/>
  </sheets>
  <calcPr calcId="144525" calcMode="autoNoTable"/>
</workbook>
</file>

<file path=xl/calcChain.xml><?xml version="1.0" encoding="utf-8"?>
<calcChain xmlns="http://schemas.openxmlformats.org/spreadsheetml/2006/main">
  <c r="B4" i="1" l="1"/>
  <c r="B5" i="1"/>
  <c r="B6" i="1"/>
  <c r="B7" i="1"/>
  <c r="B9" i="1"/>
  <c r="B10" i="1"/>
  <c r="B8" i="1"/>
  <c r="B11" i="1"/>
  <c r="B12" i="1"/>
  <c r="B13" i="1"/>
  <c r="B14" i="1"/>
  <c r="B15" i="1"/>
  <c r="B16" i="1"/>
  <c r="B17" i="1"/>
  <c r="B22" i="1"/>
  <c r="B19" i="1"/>
  <c r="B23" i="1"/>
  <c r="B24" i="1"/>
  <c r="B25" i="1"/>
  <c r="B26" i="1"/>
  <c r="B20" i="1"/>
  <c r="B27" i="1"/>
  <c r="B21" i="1"/>
  <c r="B28" i="1"/>
  <c r="B18" i="1"/>
  <c r="B29" i="1"/>
  <c r="B30" i="1"/>
  <c r="B31" i="1"/>
  <c r="R13" i="1"/>
  <c r="R18" i="1"/>
  <c r="R29" i="1"/>
  <c r="R30" i="1"/>
  <c r="R31" i="1"/>
  <c r="R22" i="1"/>
  <c r="Q13" i="1"/>
  <c r="Q18" i="1"/>
  <c r="Q29" i="1"/>
  <c r="Q30" i="1"/>
  <c r="Q31" i="1"/>
  <c r="Q22" i="1"/>
  <c r="P13" i="1"/>
  <c r="P18" i="1"/>
  <c r="P29" i="1"/>
  <c r="P30" i="1"/>
  <c r="P31" i="1"/>
  <c r="P22" i="1"/>
  <c r="O13" i="1"/>
  <c r="O18" i="1"/>
  <c r="O29" i="1"/>
  <c r="O30" i="1"/>
  <c r="O31" i="1"/>
  <c r="O22" i="1"/>
  <c r="D13" i="1"/>
  <c r="D19" i="1"/>
  <c r="D9" i="1"/>
  <c r="D12" i="1"/>
  <c r="D4" i="1"/>
  <c r="D23" i="1"/>
  <c r="D11" i="1"/>
  <c r="D16" i="1"/>
  <c r="D6" i="1"/>
  <c r="D7" i="1"/>
  <c r="D17" i="1"/>
  <c r="D24" i="1"/>
  <c r="D14" i="1"/>
  <c r="D25" i="1"/>
  <c r="D5" i="1"/>
  <c r="D26" i="1"/>
  <c r="D10" i="1"/>
  <c r="D15" i="1"/>
  <c r="D20" i="1"/>
  <c r="D27" i="1"/>
  <c r="D21" i="1"/>
  <c r="D28" i="1"/>
  <c r="D8" i="1"/>
  <c r="D18" i="1"/>
  <c r="D29" i="1"/>
  <c r="D30" i="1"/>
  <c r="D31" i="1"/>
  <c r="D22" i="1"/>
  <c r="C13" i="1"/>
  <c r="C19" i="1"/>
  <c r="C9" i="1"/>
  <c r="C12" i="1"/>
  <c r="C4" i="1"/>
  <c r="C23" i="1"/>
  <c r="C11" i="1"/>
  <c r="C16" i="1"/>
  <c r="C6" i="1"/>
  <c r="C7" i="1"/>
  <c r="C17" i="1"/>
  <c r="C24" i="1"/>
  <c r="C14" i="1"/>
  <c r="C25" i="1"/>
  <c r="C5" i="1"/>
  <c r="C26" i="1"/>
  <c r="C10" i="1"/>
  <c r="C15" i="1"/>
  <c r="C20" i="1"/>
  <c r="C27" i="1"/>
  <c r="C21" i="1"/>
  <c r="C28" i="1"/>
  <c r="C8" i="1"/>
  <c r="C18" i="1"/>
  <c r="C29" i="1"/>
  <c r="C30" i="1"/>
  <c r="C31" i="1"/>
  <c r="C22" i="1"/>
  <c r="AI5" i="3"/>
  <c r="AI6" i="3"/>
  <c r="AI7" i="3"/>
  <c r="AI8" i="3"/>
  <c r="AI9" i="3"/>
  <c r="AI10" i="3"/>
  <c r="AI11" i="3"/>
  <c r="AI12" i="3"/>
  <c r="AI13" i="3"/>
  <c r="AI14" i="3"/>
  <c r="AI15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4" i="3"/>
  <c r="AH31" i="3"/>
  <c r="AG31" i="3"/>
  <c r="AF31" i="3"/>
  <c r="AE31" i="3"/>
  <c r="AD31" i="3"/>
  <c r="AH30" i="3"/>
  <c r="AG30" i="3"/>
  <c r="AF30" i="3"/>
  <c r="AE30" i="3"/>
  <c r="AD30" i="3"/>
  <c r="AH29" i="3"/>
  <c r="AG29" i="3"/>
  <c r="AF29" i="3"/>
  <c r="AE29" i="3"/>
  <c r="AD29" i="3"/>
  <c r="AH28" i="3"/>
  <c r="AG28" i="3"/>
  <c r="AF28" i="3"/>
  <c r="AE28" i="3"/>
  <c r="AD28" i="3"/>
  <c r="AH27" i="3"/>
  <c r="AG27" i="3"/>
  <c r="AF27" i="3"/>
  <c r="AE27" i="3"/>
  <c r="AD27" i="3"/>
  <c r="AH26" i="3"/>
  <c r="AG26" i="3"/>
  <c r="AF26" i="3"/>
  <c r="AE26" i="3"/>
  <c r="AD26" i="3"/>
  <c r="AH25" i="3"/>
  <c r="AG25" i="3"/>
  <c r="AF25" i="3"/>
  <c r="AE25" i="3"/>
  <c r="AD25" i="3"/>
  <c r="AH24" i="3"/>
  <c r="AG24" i="3"/>
  <c r="AF24" i="3"/>
  <c r="AE24" i="3"/>
  <c r="AD24" i="3"/>
  <c r="AH23" i="3"/>
  <c r="AG23" i="3"/>
  <c r="AF23" i="3"/>
  <c r="AE23" i="3"/>
  <c r="AD23" i="3"/>
  <c r="AH22" i="3"/>
  <c r="AG22" i="3"/>
  <c r="AF22" i="3"/>
  <c r="AE22" i="3"/>
  <c r="AD22" i="3"/>
  <c r="AH21" i="3"/>
  <c r="AG21" i="3"/>
  <c r="AF21" i="3"/>
  <c r="AE21" i="3"/>
  <c r="AD21" i="3"/>
  <c r="AH20" i="3"/>
  <c r="AG20" i="3"/>
  <c r="AF20" i="3"/>
  <c r="AE20" i="3"/>
  <c r="AD20" i="3"/>
  <c r="AH19" i="3"/>
  <c r="AG19" i="3"/>
  <c r="AF19" i="3"/>
  <c r="AE19" i="3"/>
  <c r="AD19" i="3"/>
  <c r="AH18" i="3"/>
  <c r="AG18" i="3"/>
  <c r="AF18" i="3"/>
  <c r="AE18" i="3"/>
  <c r="AD18" i="3"/>
  <c r="AH17" i="3"/>
  <c r="AG17" i="3"/>
  <c r="AF17" i="3"/>
  <c r="AE17" i="3"/>
  <c r="AD17" i="3"/>
  <c r="AH16" i="3"/>
  <c r="AG16" i="3"/>
  <c r="AF16" i="3"/>
  <c r="AE16" i="3"/>
  <c r="AD16" i="3"/>
  <c r="AI16" i="3" s="1"/>
  <c r="AH15" i="3"/>
  <c r="AG15" i="3"/>
  <c r="AF15" i="3"/>
  <c r="AE15" i="3"/>
  <c r="AD15" i="3"/>
  <c r="AH14" i="3"/>
  <c r="AG14" i="3"/>
  <c r="AF14" i="3"/>
  <c r="AE14" i="3"/>
  <c r="AD14" i="3"/>
  <c r="AH13" i="3"/>
  <c r="AG13" i="3"/>
  <c r="AF13" i="3"/>
  <c r="AE13" i="3"/>
  <c r="AD13" i="3"/>
  <c r="AH12" i="3"/>
  <c r="AG12" i="3"/>
  <c r="AF12" i="3"/>
  <c r="AE12" i="3"/>
  <c r="AD12" i="3"/>
  <c r="AH11" i="3"/>
  <c r="AG11" i="3"/>
  <c r="AF11" i="3"/>
  <c r="AE11" i="3"/>
  <c r="AD11" i="3"/>
  <c r="AH10" i="3"/>
  <c r="AG10" i="3"/>
  <c r="AF10" i="3"/>
  <c r="AE10" i="3"/>
  <c r="AD10" i="3"/>
  <c r="AH9" i="3"/>
  <c r="AG9" i="3"/>
  <c r="AF9" i="3"/>
  <c r="AE9" i="3"/>
  <c r="AD9" i="3"/>
  <c r="AH8" i="3"/>
  <c r="AG8" i="3"/>
  <c r="AF8" i="3"/>
  <c r="AE8" i="3"/>
  <c r="AD8" i="3"/>
  <c r="AH7" i="3"/>
  <c r="AG7" i="3"/>
  <c r="AF7" i="3"/>
  <c r="AE7" i="3"/>
  <c r="AD7" i="3"/>
  <c r="AH6" i="3"/>
  <c r="AG6" i="3"/>
  <c r="AF6" i="3"/>
  <c r="AE6" i="3"/>
  <c r="AD6" i="3"/>
  <c r="AH5" i="3"/>
  <c r="AG5" i="3"/>
  <c r="AF5" i="3"/>
  <c r="AE5" i="3"/>
  <c r="AD5" i="3"/>
  <c r="AH4" i="3"/>
  <c r="AG4" i="3"/>
  <c r="AF4" i="3"/>
  <c r="AE4" i="3"/>
  <c r="AD4" i="3"/>
  <c r="J13" i="1"/>
  <c r="J18" i="1"/>
  <c r="J29" i="1"/>
  <c r="J30" i="1"/>
  <c r="J31" i="1"/>
  <c r="J22" i="1"/>
  <c r="I13" i="1"/>
  <c r="I18" i="1"/>
  <c r="I29" i="1"/>
  <c r="I30" i="1"/>
  <c r="I31" i="1"/>
  <c r="I22" i="1"/>
  <c r="H13" i="1"/>
  <c r="H18" i="1"/>
  <c r="H29" i="1"/>
  <c r="H30" i="1"/>
  <c r="H31" i="1"/>
  <c r="H22" i="1"/>
  <c r="G13" i="1"/>
  <c r="G19" i="1"/>
  <c r="G9" i="1"/>
  <c r="G12" i="1"/>
  <c r="G4" i="1"/>
  <c r="G23" i="1"/>
  <c r="G11" i="1"/>
  <c r="G16" i="1"/>
  <c r="G6" i="1"/>
  <c r="G7" i="1"/>
  <c r="G17" i="1"/>
  <c r="G24" i="1"/>
  <c r="G14" i="1"/>
  <c r="G25" i="1"/>
  <c r="G5" i="1"/>
  <c r="G26" i="1"/>
  <c r="G10" i="1"/>
  <c r="G15" i="1"/>
  <c r="G20" i="1"/>
  <c r="G27" i="1"/>
  <c r="G21" i="1"/>
  <c r="G28" i="1"/>
  <c r="G8" i="1"/>
  <c r="G18" i="1"/>
  <c r="G29" i="1"/>
  <c r="G30" i="1"/>
  <c r="G31" i="1"/>
  <c r="G22" i="1"/>
  <c r="F13" i="1"/>
  <c r="F19" i="1"/>
  <c r="F9" i="1"/>
  <c r="F12" i="1"/>
  <c r="F4" i="1"/>
  <c r="F23" i="1"/>
  <c r="F11" i="1"/>
  <c r="F16" i="1"/>
  <c r="F6" i="1"/>
  <c r="F7" i="1"/>
  <c r="F17" i="1"/>
  <c r="F24" i="1"/>
  <c r="F14" i="1"/>
  <c r="F25" i="1"/>
  <c r="F5" i="1"/>
  <c r="F26" i="1"/>
  <c r="F10" i="1"/>
  <c r="F15" i="1"/>
  <c r="F20" i="1"/>
  <c r="F27" i="1"/>
  <c r="F21" i="1"/>
  <c r="F28" i="1"/>
  <c r="F8" i="1"/>
  <c r="F18" i="1"/>
  <c r="F29" i="1"/>
  <c r="F30" i="1"/>
  <c r="F31" i="1"/>
  <c r="F22" i="1"/>
  <c r="E13" i="1"/>
  <c r="E19" i="1"/>
  <c r="E9" i="1"/>
  <c r="E12" i="1"/>
  <c r="E4" i="1"/>
  <c r="E23" i="1"/>
  <c r="E11" i="1"/>
  <c r="E16" i="1"/>
  <c r="E6" i="1"/>
  <c r="E7" i="1"/>
  <c r="E17" i="1"/>
  <c r="E24" i="1"/>
  <c r="E14" i="1"/>
  <c r="E25" i="1"/>
  <c r="E5" i="1"/>
  <c r="E26" i="1"/>
  <c r="E10" i="1"/>
  <c r="E15" i="1"/>
  <c r="E20" i="1"/>
  <c r="E27" i="1"/>
  <c r="E21" i="1"/>
  <c r="E28" i="1"/>
  <c r="E8" i="1"/>
  <c r="E18" i="1"/>
  <c r="E29" i="1"/>
  <c r="E30" i="1"/>
  <c r="E31" i="1"/>
  <c r="E22" i="1"/>
  <c r="AK31" i="2"/>
  <c r="AJ31" i="2"/>
  <c r="AI31" i="2"/>
  <c r="AH31" i="2"/>
  <c r="AG31" i="2"/>
  <c r="AF31" i="2"/>
  <c r="AE31" i="2"/>
  <c r="AL31" i="2" s="1"/>
  <c r="AK30" i="2"/>
  <c r="AJ30" i="2"/>
  <c r="AI30" i="2"/>
  <c r="AH30" i="2"/>
  <c r="AG30" i="2"/>
  <c r="AF30" i="2"/>
  <c r="AE30" i="2"/>
  <c r="AL30" i="2" s="1"/>
  <c r="AK29" i="2"/>
  <c r="AJ29" i="2"/>
  <c r="AI29" i="2"/>
  <c r="AH29" i="2"/>
  <c r="AG29" i="2"/>
  <c r="AF29" i="2"/>
  <c r="AE29" i="2"/>
  <c r="AL29" i="2" s="1"/>
  <c r="AK28" i="2"/>
  <c r="AJ28" i="2"/>
  <c r="AI28" i="2"/>
  <c r="AH28" i="2"/>
  <c r="AG28" i="2"/>
  <c r="AF28" i="2"/>
  <c r="AE28" i="2"/>
  <c r="AL28" i="2" s="1"/>
  <c r="AK27" i="2"/>
  <c r="AJ27" i="2"/>
  <c r="AI27" i="2"/>
  <c r="AH27" i="2"/>
  <c r="AG27" i="2"/>
  <c r="AF27" i="2"/>
  <c r="AE27" i="2"/>
  <c r="AL27" i="2" s="1"/>
  <c r="AK26" i="2"/>
  <c r="AJ26" i="2"/>
  <c r="AI26" i="2"/>
  <c r="AH26" i="2"/>
  <c r="AG26" i="2"/>
  <c r="AF26" i="2"/>
  <c r="AE26" i="2"/>
  <c r="AL26" i="2" s="1"/>
  <c r="AK25" i="2"/>
  <c r="AJ25" i="2"/>
  <c r="AI25" i="2"/>
  <c r="AH25" i="2"/>
  <c r="AG25" i="2"/>
  <c r="AF25" i="2"/>
  <c r="AE25" i="2"/>
  <c r="AL25" i="2" s="1"/>
  <c r="AK24" i="2"/>
  <c r="AJ24" i="2"/>
  <c r="AI24" i="2"/>
  <c r="AH24" i="2"/>
  <c r="AG24" i="2"/>
  <c r="AF24" i="2"/>
  <c r="AE24" i="2"/>
  <c r="AL24" i="2" s="1"/>
  <c r="AK23" i="2"/>
  <c r="AJ23" i="2"/>
  <c r="AI23" i="2"/>
  <c r="AH23" i="2"/>
  <c r="AG23" i="2"/>
  <c r="AF23" i="2"/>
  <c r="AE23" i="2"/>
  <c r="AL23" i="2" s="1"/>
  <c r="AK22" i="2"/>
  <c r="AJ22" i="2"/>
  <c r="AI22" i="2"/>
  <c r="AH22" i="2"/>
  <c r="AG22" i="2"/>
  <c r="AF22" i="2"/>
  <c r="AE22" i="2"/>
  <c r="AL22" i="2" s="1"/>
  <c r="AK21" i="2"/>
  <c r="AJ21" i="2"/>
  <c r="AI21" i="2"/>
  <c r="AH21" i="2"/>
  <c r="AG21" i="2"/>
  <c r="AF21" i="2"/>
  <c r="AE21" i="2"/>
  <c r="AL21" i="2" s="1"/>
  <c r="AK20" i="2"/>
  <c r="AJ20" i="2"/>
  <c r="AI20" i="2"/>
  <c r="AH20" i="2"/>
  <c r="AG20" i="2"/>
  <c r="AF20" i="2"/>
  <c r="AE20" i="2"/>
  <c r="AL20" i="2" s="1"/>
  <c r="AK19" i="2"/>
  <c r="AJ19" i="2"/>
  <c r="AI19" i="2"/>
  <c r="AH19" i="2"/>
  <c r="AG19" i="2"/>
  <c r="AF19" i="2"/>
  <c r="AE19" i="2"/>
  <c r="AL19" i="2" s="1"/>
  <c r="AK18" i="2"/>
  <c r="AJ18" i="2"/>
  <c r="AI18" i="2"/>
  <c r="AH18" i="2"/>
  <c r="AG18" i="2"/>
  <c r="AF18" i="2"/>
  <c r="AE18" i="2"/>
  <c r="AL18" i="2" s="1"/>
  <c r="AK17" i="2"/>
  <c r="AJ17" i="2"/>
  <c r="AI17" i="2"/>
  <c r="AH17" i="2"/>
  <c r="AG17" i="2"/>
  <c r="AF17" i="2"/>
  <c r="AE17" i="2"/>
  <c r="AL17" i="2" s="1"/>
  <c r="AK16" i="2"/>
  <c r="AJ16" i="2"/>
  <c r="AI16" i="2"/>
  <c r="AH16" i="2"/>
  <c r="AG16" i="2"/>
  <c r="AF16" i="2"/>
  <c r="AE16" i="2"/>
  <c r="AL16" i="2" s="1"/>
  <c r="AK15" i="2"/>
  <c r="AJ15" i="2"/>
  <c r="AI15" i="2"/>
  <c r="AH15" i="2"/>
  <c r="AG15" i="2"/>
  <c r="AF15" i="2"/>
  <c r="AE15" i="2"/>
  <c r="AL15" i="2" s="1"/>
  <c r="AK14" i="2"/>
  <c r="AJ14" i="2"/>
  <c r="AI14" i="2"/>
  <c r="AH14" i="2"/>
  <c r="AG14" i="2"/>
  <c r="AF14" i="2"/>
  <c r="AE14" i="2"/>
  <c r="AL14" i="2" s="1"/>
  <c r="AK13" i="2"/>
  <c r="AJ13" i="2"/>
  <c r="AI13" i="2"/>
  <c r="AH13" i="2"/>
  <c r="AG13" i="2"/>
  <c r="AF13" i="2"/>
  <c r="AE13" i="2"/>
  <c r="AL13" i="2" s="1"/>
  <c r="AK12" i="2"/>
  <c r="AJ12" i="2"/>
  <c r="AI12" i="2"/>
  <c r="AH12" i="2"/>
  <c r="AG12" i="2"/>
  <c r="AF12" i="2"/>
  <c r="AE12" i="2"/>
  <c r="AL12" i="2" s="1"/>
  <c r="AK11" i="2"/>
  <c r="AJ11" i="2"/>
  <c r="AI11" i="2"/>
  <c r="AH11" i="2"/>
  <c r="AG11" i="2"/>
  <c r="AF11" i="2"/>
  <c r="AE11" i="2"/>
  <c r="AL11" i="2" s="1"/>
  <c r="AK10" i="2"/>
  <c r="AJ10" i="2"/>
  <c r="AI10" i="2"/>
  <c r="AH10" i="2"/>
  <c r="AG10" i="2"/>
  <c r="AF10" i="2"/>
  <c r="AE10" i="2"/>
  <c r="AL10" i="2" s="1"/>
  <c r="AK9" i="2"/>
  <c r="AJ9" i="2"/>
  <c r="AI9" i="2"/>
  <c r="AH9" i="2"/>
  <c r="AG9" i="2"/>
  <c r="AF9" i="2"/>
  <c r="AE9" i="2"/>
  <c r="AL9" i="2" s="1"/>
  <c r="AK8" i="2"/>
  <c r="AJ8" i="2"/>
  <c r="AI8" i="2"/>
  <c r="AH8" i="2"/>
  <c r="AG8" i="2"/>
  <c r="AF8" i="2"/>
  <c r="AE8" i="2"/>
  <c r="AL8" i="2" s="1"/>
  <c r="AK7" i="2"/>
  <c r="AJ7" i="2"/>
  <c r="AI7" i="2"/>
  <c r="AH7" i="2"/>
  <c r="AG7" i="2"/>
  <c r="AF7" i="2"/>
  <c r="AE7" i="2"/>
  <c r="AL7" i="2" s="1"/>
  <c r="AK6" i="2"/>
  <c r="AJ6" i="2"/>
  <c r="AI6" i="2"/>
  <c r="AH6" i="2"/>
  <c r="AG6" i="2"/>
  <c r="AF6" i="2"/>
  <c r="AE6" i="2"/>
  <c r="AL6" i="2" s="1"/>
  <c r="AK5" i="2"/>
  <c r="AJ5" i="2"/>
  <c r="AI5" i="2"/>
  <c r="AH5" i="2"/>
  <c r="AG5" i="2"/>
  <c r="AF5" i="2"/>
  <c r="AE5" i="2"/>
  <c r="AL5" i="2" s="1"/>
  <c r="AK4" i="2"/>
  <c r="AJ4" i="2"/>
  <c r="AI4" i="2"/>
  <c r="AH4" i="2"/>
  <c r="AG4" i="2"/>
  <c r="AF4" i="2"/>
  <c r="AE4" i="2"/>
  <c r="AL4" i="2" s="1"/>
  <c r="AM5" i="4"/>
  <c r="AM28" i="4"/>
  <c r="AM29" i="4"/>
  <c r="AM30" i="4"/>
  <c r="AM31" i="4"/>
  <c r="AM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F5" i="4"/>
  <c r="AF6" i="4"/>
  <c r="AF7" i="4"/>
  <c r="AF8" i="4"/>
  <c r="AF9" i="4"/>
  <c r="R4" i="1" s="1"/>
  <c r="AF10" i="4"/>
  <c r="AF11" i="4"/>
  <c r="AF12" i="4"/>
  <c r="R16" i="1" s="1"/>
  <c r="AF13" i="4"/>
  <c r="R6" i="1" s="1"/>
  <c r="AF14" i="4"/>
  <c r="R7" i="1" s="1"/>
  <c r="AF15" i="4"/>
  <c r="R17" i="1" s="1"/>
  <c r="AF16" i="4"/>
  <c r="R24" i="1" s="1"/>
  <c r="AF17" i="4"/>
  <c r="R14" i="1" s="1"/>
  <c r="AF18" i="4"/>
  <c r="R25" i="1" s="1"/>
  <c r="AF19" i="4"/>
  <c r="R5" i="1" s="1"/>
  <c r="AF20" i="4"/>
  <c r="R26" i="1" s="1"/>
  <c r="AF21" i="4"/>
  <c r="R10" i="1" s="1"/>
  <c r="AF22" i="4"/>
  <c r="R15" i="1" s="1"/>
  <c r="AF23" i="4"/>
  <c r="R20" i="1" s="1"/>
  <c r="AF24" i="4"/>
  <c r="R27" i="1" s="1"/>
  <c r="AF25" i="4"/>
  <c r="R21" i="1" s="1"/>
  <c r="AF26" i="4"/>
  <c r="R28" i="1" s="1"/>
  <c r="AF27" i="4"/>
  <c r="R8" i="1" s="1"/>
  <c r="AF28" i="4"/>
  <c r="AF29" i="4"/>
  <c r="AF30" i="4"/>
  <c r="AF31" i="4"/>
  <c r="AE5" i="4"/>
  <c r="AE6" i="4"/>
  <c r="Q19" i="1" s="1"/>
  <c r="AE7" i="4"/>
  <c r="Q9" i="1" s="1"/>
  <c r="AE8" i="4"/>
  <c r="Q12" i="1" s="1"/>
  <c r="AE9" i="4"/>
  <c r="Q4" i="1" s="1"/>
  <c r="AE10" i="4"/>
  <c r="Q23" i="1" s="1"/>
  <c r="AE11" i="4"/>
  <c r="Q11" i="1" s="1"/>
  <c r="AE12" i="4"/>
  <c r="Q16" i="1" s="1"/>
  <c r="AE13" i="4"/>
  <c r="Q6" i="1" s="1"/>
  <c r="AE14" i="4"/>
  <c r="Q7" i="1" s="1"/>
  <c r="AE15" i="4"/>
  <c r="Q17" i="1" s="1"/>
  <c r="AE16" i="4"/>
  <c r="Q24" i="1" s="1"/>
  <c r="AE17" i="4"/>
  <c r="Q14" i="1" s="1"/>
  <c r="AE18" i="4"/>
  <c r="Q25" i="1" s="1"/>
  <c r="AE19" i="4"/>
  <c r="Q5" i="1" s="1"/>
  <c r="AE20" i="4"/>
  <c r="Q26" i="1" s="1"/>
  <c r="AE21" i="4"/>
  <c r="Q10" i="1" s="1"/>
  <c r="AE22" i="4"/>
  <c r="Q15" i="1" s="1"/>
  <c r="AE23" i="4"/>
  <c r="Q20" i="1" s="1"/>
  <c r="AE24" i="4"/>
  <c r="Q27" i="1" s="1"/>
  <c r="AE25" i="4"/>
  <c r="Q21" i="1" s="1"/>
  <c r="AE26" i="4"/>
  <c r="Q28" i="1" s="1"/>
  <c r="AE27" i="4"/>
  <c r="Q8" i="1" s="1"/>
  <c r="AE28" i="4"/>
  <c r="AE29" i="4"/>
  <c r="AE30" i="4"/>
  <c r="AE31" i="4"/>
  <c r="AD5" i="4"/>
  <c r="AD6" i="4"/>
  <c r="P19" i="1" s="1"/>
  <c r="AD7" i="4"/>
  <c r="P9" i="1" s="1"/>
  <c r="AD8" i="4"/>
  <c r="P12" i="1" s="1"/>
  <c r="AD9" i="4"/>
  <c r="P4" i="1" s="1"/>
  <c r="AD10" i="4"/>
  <c r="P23" i="1" s="1"/>
  <c r="AD11" i="4"/>
  <c r="P11" i="1" s="1"/>
  <c r="AD12" i="4"/>
  <c r="P16" i="1" s="1"/>
  <c r="AD13" i="4"/>
  <c r="P6" i="1" s="1"/>
  <c r="AD14" i="4"/>
  <c r="P7" i="1" s="1"/>
  <c r="AD15" i="4"/>
  <c r="P17" i="1" s="1"/>
  <c r="AD16" i="4"/>
  <c r="P24" i="1" s="1"/>
  <c r="AD17" i="4"/>
  <c r="P14" i="1" s="1"/>
  <c r="AD18" i="4"/>
  <c r="P25" i="1" s="1"/>
  <c r="AD19" i="4"/>
  <c r="P5" i="1" s="1"/>
  <c r="AD20" i="4"/>
  <c r="P26" i="1" s="1"/>
  <c r="AD21" i="4"/>
  <c r="P10" i="1" s="1"/>
  <c r="AD22" i="4"/>
  <c r="P15" i="1" s="1"/>
  <c r="AD23" i="4"/>
  <c r="P20" i="1" s="1"/>
  <c r="AD24" i="4"/>
  <c r="P27" i="1" s="1"/>
  <c r="AD25" i="4"/>
  <c r="P21" i="1" s="1"/>
  <c r="AD26" i="4"/>
  <c r="P28" i="1" s="1"/>
  <c r="AD27" i="4"/>
  <c r="P8" i="1" s="1"/>
  <c r="AD28" i="4"/>
  <c r="AD29" i="4"/>
  <c r="AD30" i="4"/>
  <c r="AD31" i="4"/>
  <c r="AL4" i="4"/>
  <c r="AK4" i="4"/>
  <c r="AJ4" i="4"/>
  <c r="AI4" i="4"/>
  <c r="AH4" i="4"/>
  <c r="AG4" i="4"/>
  <c r="AF4" i="4"/>
  <c r="AE4" i="4"/>
  <c r="AD4" i="4"/>
  <c r="R11" i="1" l="1"/>
  <c r="J11" i="1"/>
  <c r="R23" i="1"/>
  <c r="J23" i="1"/>
  <c r="R12" i="1"/>
  <c r="J12" i="1"/>
  <c r="R9" i="1"/>
  <c r="J9" i="1"/>
  <c r="R19" i="1"/>
  <c r="J19" i="1"/>
  <c r="AM27" i="4"/>
  <c r="O8" i="1" s="1"/>
  <c r="AM26" i="4"/>
  <c r="O28" i="1" s="1"/>
  <c r="AM25" i="4"/>
  <c r="O21" i="1" s="1"/>
  <c r="AM24" i="4"/>
  <c r="O27" i="1" s="1"/>
  <c r="AM23" i="4"/>
  <c r="O20" i="1" s="1"/>
  <c r="AM22" i="4"/>
  <c r="O15" i="1" s="1"/>
  <c r="AM21" i="4"/>
  <c r="O10" i="1" s="1"/>
  <c r="AM20" i="4"/>
  <c r="O26" i="1" s="1"/>
  <c r="AM19" i="4"/>
  <c r="O5" i="1" s="1"/>
  <c r="AM18" i="4"/>
  <c r="O25" i="1" s="1"/>
  <c r="AM17" i="4"/>
  <c r="O14" i="1" s="1"/>
  <c r="AM16" i="4"/>
  <c r="O24" i="1" s="1"/>
  <c r="AM15" i="4"/>
  <c r="O17" i="1" s="1"/>
  <c r="AM14" i="4"/>
  <c r="O7" i="1" s="1"/>
  <c r="AM13" i="4"/>
  <c r="O6" i="1" s="1"/>
  <c r="AM11" i="4"/>
  <c r="O11" i="1" s="1"/>
  <c r="AM10" i="4"/>
  <c r="O23" i="1" s="1"/>
  <c r="AM8" i="4"/>
  <c r="O12" i="1" s="1"/>
  <c r="AM7" i="4"/>
  <c r="O9" i="1" s="1"/>
  <c r="AM6" i="4"/>
  <c r="O19" i="1" s="1"/>
  <c r="H8" i="1"/>
  <c r="H28" i="1"/>
  <c r="H21" i="1"/>
  <c r="H27" i="1"/>
  <c r="H20" i="1"/>
  <c r="H15" i="1"/>
  <c r="H10" i="1"/>
  <c r="H26" i="1"/>
  <c r="H5" i="1"/>
  <c r="H25" i="1"/>
  <c r="H14" i="1"/>
  <c r="H24" i="1"/>
  <c r="H17" i="1"/>
  <c r="H7" i="1"/>
  <c r="H6" i="1"/>
  <c r="H11" i="1"/>
  <c r="H23" i="1"/>
  <c r="H12" i="1"/>
  <c r="H9" i="1"/>
  <c r="H19" i="1"/>
  <c r="I8" i="1"/>
  <c r="I28" i="1"/>
  <c r="I21" i="1"/>
  <c r="I27" i="1"/>
  <c r="I20" i="1"/>
  <c r="I15" i="1"/>
  <c r="I10" i="1"/>
  <c r="I26" i="1"/>
  <c r="I5" i="1"/>
  <c r="I25" i="1"/>
  <c r="I14" i="1"/>
  <c r="I24" i="1"/>
  <c r="I17" i="1"/>
  <c r="I7" i="1"/>
  <c r="I6" i="1"/>
  <c r="I11" i="1"/>
  <c r="I23" i="1"/>
  <c r="I12" i="1"/>
  <c r="I9" i="1"/>
  <c r="I19" i="1"/>
  <c r="J8" i="1"/>
  <c r="J28" i="1"/>
  <c r="J21" i="1"/>
  <c r="J27" i="1"/>
  <c r="J20" i="1"/>
  <c r="J15" i="1"/>
  <c r="J10" i="1"/>
  <c r="J26" i="1"/>
  <c r="J5" i="1"/>
  <c r="J25" i="1"/>
  <c r="J14" i="1"/>
  <c r="J24" i="1"/>
  <c r="J17" i="1"/>
  <c r="J7" i="1"/>
  <c r="J6" i="1"/>
  <c r="AM12" i="4"/>
  <c r="O16" i="1" s="1"/>
  <c r="H16" i="1"/>
  <c r="I16" i="1"/>
  <c r="J16" i="1"/>
  <c r="AM9" i="4"/>
  <c r="O4" i="1" s="1"/>
  <c r="H4" i="1"/>
  <c r="I4" i="1"/>
  <c r="J4" i="1"/>
  <c r="L22" i="1"/>
  <c r="L4" i="1"/>
  <c r="L8" i="1"/>
  <c r="L9" i="1"/>
  <c r="L7" i="1"/>
  <c r="L5" i="1"/>
  <c r="L10" i="1"/>
  <c r="L11" i="1"/>
  <c r="L14" i="1"/>
  <c r="L15" i="1"/>
  <c r="L13" i="1"/>
  <c r="L12" i="1"/>
  <c r="L21" i="1"/>
  <c r="L18" i="1"/>
  <c r="L19" i="1"/>
  <c r="L16" i="1"/>
  <c r="L17" i="1"/>
  <c r="L23" i="1"/>
  <c r="L24" i="1"/>
  <c r="L25" i="1"/>
  <c r="L26" i="1"/>
  <c r="L20" i="1"/>
  <c r="L27" i="1"/>
  <c r="L28" i="1"/>
  <c r="L29" i="1"/>
  <c r="L30" i="1"/>
  <c r="L31" i="1"/>
  <c r="L6" i="1"/>
  <c r="M6" i="1" l="1"/>
  <c r="S6" i="1"/>
  <c r="M31" i="1"/>
  <c r="S31" i="1"/>
  <c r="M30" i="1"/>
  <c r="S30" i="1"/>
  <c r="M29" i="1"/>
  <c r="S29" i="1"/>
  <c r="M28" i="1"/>
  <c r="S28" i="1"/>
  <c r="M27" i="1"/>
  <c r="S27" i="1"/>
  <c r="M20" i="1"/>
  <c r="S20" i="1"/>
  <c r="M26" i="1"/>
  <c r="S26" i="1"/>
  <c r="M25" i="1"/>
  <c r="S25" i="1"/>
  <c r="M24" i="1"/>
  <c r="S24" i="1"/>
  <c r="M23" i="1"/>
  <c r="S23" i="1"/>
  <c r="M17" i="1"/>
  <c r="S17" i="1"/>
  <c r="M16" i="1"/>
  <c r="S16" i="1"/>
  <c r="M19" i="1"/>
  <c r="S19" i="1"/>
  <c r="M18" i="1"/>
  <c r="S18" i="1"/>
  <c r="M21" i="1"/>
  <c r="S21" i="1"/>
  <c r="M12" i="1"/>
  <c r="S12" i="1"/>
  <c r="M13" i="1"/>
  <c r="S13" i="1"/>
  <c r="M15" i="1"/>
  <c r="S15" i="1"/>
  <c r="M14" i="1"/>
  <c r="S14" i="1"/>
  <c r="M11" i="1"/>
  <c r="S11" i="1"/>
  <c r="M10" i="1"/>
  <c r="S10" i="1"/>
  <c r="M5" i="1"/>
  <c r="S5" i="1"/>
  <c r="M7" i="1"/>
  <c r="S7" i="1"/>
  <c r="M9" i="1"/>
  <c r="S9" i="1"/>
  <c r="M8" i="1"/>
  <c r="S8" i="1"/>
  <c r="M4" i="1"/>
  <c r="S4" i="1"/>
  <c r="M22" i="1"/>
  <c r="S22" i="1"/>
</calcChain>
</file>

<file path=xl/sharedStrings.xml><?xml version="1.0" encoding="utf-8"?>
<sst xmlns="http://schemas.openxmlformats.org/spreadsheetml/2006/main" count="223" uniqueCount="58">
  <si>
    <t>FEVRIER 2013</t>
  </si>
  <si>
    <t>Joueurs</t>
  </si>
  <si>
    <t>Partie à 5 joueurs ou moins</t>
  </si>
  <si>
    <t>Parties entre 6 et 7 joueurs</t>
  </si>
  <si>
    <t>Parties à 8 joueurs ou plus</t>
  </si>
  <si>
    <t>Points suppl.</t>
  </si>
  <si>
    <t>Total</t>
  </si>
  <si>
    <t>Classement</t>
  </si>
  <si>
    <t>Nombre de parties jouées</t>
  </si>
  <si>
    <t>Nombre de fois 1er</t>
  </si>
  <si>
    <t>Nombre de fois 2e</t>
  </si>
  <si>
    <t>Nombre de fois 3e</t>
  </si>
  <si>
    <t>Points moyens par partie</t>
  </si>
  <si>
    <t>1er (10pts)</t>
  </si>
  <si>
    <t>2e (0pt)</t>
  </si>
  <si>
    <t>3e (0pt)</t>
  </si>
  <si>
    <t>2e (5pts)</t>
  </si>
  <si>
    <t>3e (2pts)</t>
  </si>
  <si>
    <t>alexayz</t>
  </si>
  <si>
    <t>AlkaSeltZer</t>
  </si>
  <si>
    <t>Armin4Life</t>
  </si>
  <si>
    <t>Bartowski</t>
  </si>
  <si>
    <t>Brunette72</t>
  </si>
  <si>
    <t>Deb</t>
  </si>
  <si>
    <t>DidOu</t>
  </si>
  <si>
    <t>Erumist</t>
  </si>
  <si>
    <t>FafaItalien</t>
  </si>
  <si>
    <t>grm34</t>
  </si>
  <si>
    <t>JaCkeRReR</t>
  </si>
  <si>
    <t>Kweena</t>
  </si>
  <si>
    <t>Lito</t>
  </si>
  <si>
    <t>LordVal</t>
  </si>
  <si>
    <t>lrz</t>
  </si>
  <si>
    <t>lunapop</t>
  </si>
  <si>
    <t>machucambos</t>
  </si>
  <si>
    <t>mArti</t>
  </si>
  <si>
    <t>messivabel</t>
  </si>
  <si>
    <t>PeteHagor</t>
  </si>
  <si>
    <t>petijan</t>
  </si>
  <si>
    <t>RichardHell</t>
  </si>
  <si>
    <t>Salsa2001</t>
  </si>
  <si>
    <t>Shamel</t>
  </si>
  <si>
    <t>thibs</t>
  </si>
  <si>
    <t>valouchka</t>
  </si>
  <si>
    <t>vivix</t>
  </si>
  <si>
    <t>YetiEric</t>
  </si>
  <si>
    <t>TOTAL</t>
  </si>
  <si>
    <t>Dates</t>
  </si>
  <si>
    <t>nb de fois 1er</t>
  </si>
  <si>
    <t>nb de fois 2ème</t>
  </si>
  <si>
    <t>nb de fois 3ème</t>
  </si>
  <si>
    <t>nb de fois 4ème</t>
  </si>
  <si>
    <t>nb de fois 5ème</t>
  </si>
  <si>
    <t>nb de fois 6ème</t>
  </si>
  <si>
    <t>nb de fois 7ème</t>
  </si>
  <si>
    <t>nb de fois 8ème</t>
  </si>
  <si>
    <t>nb de fois 9ème</t>
  </si>
  <si>
    <t>nb de parties jouées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</si>
</sst>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ABBE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BEE395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EE395"/>
      <color rgb="FFCABB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T32"/>
  <sheetViews>
    <sheetView showZeros="0" tabSelected="1" topLeftCell="D1" zoomScaleNormal="100" workbookViewId="0">
      <selection activeCell="H18" sqref="H18"/>
    </sheetView>
  </sheetViews>
  <sheetFormatPr baseColWidth="10" defaultRowHeight="15" x14ac:dyDescent="0.25"/>
  <cols>
    <col min="1" max="1" width="13.5703125" style="2" bestFit="1" customWidth="1"/>
    <col min="2" max="10" width="11.42578125" style="2"/>
    <col min="11" max="11" width="6.7109375" style="2" customWidth="1"/>
    <col min="12" max="13" width="11.42578125" style="2"/>
    <col min="14" max="14" width="13.5703125" style="2" bestFit="1" customWidth="1"/>
    <col min="15" max="15" width="15" style="2" customWidth="1"/>
    <col min="16" max="16" width="10.85546875" style="2" customWidth="1"/>
    <col min="17" max="17" width="11" style="2" customWidth="1"/>
    <col min="18" max="18" width="10.85546875" style="2" customWidth="1"/>
    <col min="19" max="19" width="13.7109375" style="2" customWidth="1"/>
    <col min="20" max="20" width="13.5703125" style="2" bestFit="1" customWidth="1"/>
    <col min="21" max="16384" width="11.42578125" style="2"/>
  </cols>
  <sheetData>
    <row r="1" spans="1:20" ht="30" customHeight="1" x14ac:dyDescent="0.25">
      <c r="A1" s="11" t="s">
        <v>0</v>
      </c>
      <c r="B1" s="55"/>
      <c r="C1" s="55"/>
      <c r="D1" s="55"/>
      <c r="E1" s="56"/>
      <c r="F1" s="56"/>
      <c r="G1" s="56"/>
      <c r="H1" s="56"/>
      <c r="I1" s="56"/>
      <c r="J1" s="56"/>
    </row>
    <row r="2" spans="1:20" x14ac:dyDescent="0.25">
      <c r="A2" s="37" t="s">
        <v>1</v>
      </c>
      <c r="B2" s="46" t="s">
        <v>2</v>
      </c>
      <c r="C2" s="47"/>
      <c r="D2" s="48"/>
      <c r="E2" s="49" t="s">
        <v>3</v>
      </c>
      <c r="F2" s="50"/>
      <c r="G2" s="51"/>
      <c r="H2" s="52" t="s">
        <v>4</v>
      </c>
      <c r="I2" s="53"/>
      <c r="J2" s="54"/>
      <c r="K2" s="42" t="s">
        <v>5</v>
      </c>
      <c r="L2" s="44" t="s">
        <v>6</v>
      </c>
      <c r="M2" s="44" t="s">
        <v>7</v>
      </c>
      <c r="N2" s="37" t="s">
        <v>1</v>
      </c>
      <c r="O2" s="39" t="s">
        <v>8</v>
      </c>
      <c r="P2" s="39" t="s">
        <v>9</v>
      </c>
      <c r="Q2" s="39" t="s">
        <v>10</v>
      </c>
      <c r="R2" s="39" t="s">
        <v>11</v>
      </c>
      <c r="S2" s="39" t="s">
        <v>12</v>
      </c>
      <c r="T2" s="37" t="s">
        <v>1</v>
      </c>
    </row>
    <row r="3" spans="1:20" x14ac:dyDescent="0.25">
      <c r="A3" s="38"/>
      <c r="B3" s="19" t="s">
        <v>13</v>
      </c>
      <c r="C3" s="20" t="s">
        <v>14</v>
      </c>
      <c r="D3" s="21" t="s">
        <v>15</v>
      </c>
      <c r="E3" s="22" t="s">
        <v>13</v>
      </c>
      <c r="F3" s="23" t="s">
        <v>16</v>
      </c>
      <c r="G3" s="24" t="s">
        <v>15</v>
      </c>
      <c r="H3" s="25" t="s">
        <v>13</v>
      </c>
      <c r="I3" s="26" t="s">
        <v>16</v>
      </c>
      <c r="J3" s="27" t="s">
        <v>17</v>
      </c>
      <c r="K3" s="43"/>
      <c r="L3" s="45"/>
      <c r="M3" s="45"/>
      <c r="N3" s="38"/>
      <c r="O3" s="40"/>
      <c r="P3" s="40"/>
      <c r="Q3" s="40"/>
      <c r="R3" s="40"/>
      <c r="S3" s="41"/>
      <c r="T3" s="38"/>
    </row>
    <row r="4" spans="1:20" x14ac:dyDescent="0.25">
      <c r="A4" s="16" t="s">
        <v>23</v>
      </c>
      <c r="B4" s="12">
        <f>'parties 5'!AD9</f>
        <v>0</v>
      </c>
      <c r="C4" s="13">
        <f>'parties 5'!AE9</f>
        <v>0</v>
      </c>
      <c r="D4" s="14">
        <f>'parties 5'!AF9</f>
        <v>0</v>
      </c>
      <c r="E4" s="12">
        <f>'parties 6-7'!AE9</f>
        <v>1</v>
      </c>
      <c r="F4" s="13">
        <f>'parties 6-7'!AF9</f>
        <v>0</v>
      </c>
      <c r="G4" s="14">
        <f>'parties 6-7'!AG9</f>
        <v>1</v>
      </c>
      <c r="H4" s="12">
        <f>'parties +8'!AD9</f>
        <v>0</v>
      </c>
      <c r="I4" s="13">
        <f>'parties +8'!AE9</f>
        <v>2</v>
      </c>
      <c r="J4" s="14">
        <f>'parties +8'!AF9</f>
        <v>2</v>
      </c>
      <c r="K4" s="28"/>
      <c r="L4" s="31">
        <f t="shared" ref="L4:L31" si="0">((B4+E4+H4)*10)+((F4+I4)*5)+(J4*2)+K4</f>
        <v>24</v>
      </c>
      <c r="M4" s="31">
        <f t="shared" ref="M4:M31" si="1">RANK(L4,$L$4:$L$31,0)</f>
        <v>1</v>
      </c>
      <c r="N4" s="34" t="s">
        <v>23</v>
      </c>
      <c r="O4" s="12">
        <f>'parties 6-7'!AL9+'parties +8'!AM9+'parties 5'!AI9</f>
        <v>6</v>
      </c>
      <c r="P4" s="15">
        <f>'parties 6-7'!AE9+'parties +8'!AD9+'parties 5'!AD9</f>
        <v>1</v>
      </c>
      <c r="Q4" s="15">
        <f>'parties 6-7'!AF9+'parties +8'!AE9+'parties 5'!AE9</f>
        <v>2</v>
      </c>
      <c r="R4" s="15">
        <f>'parties 6-7'!AG9+'parties +8'!AF9+'parties 5'!AF9</f>
        <v>3</v>
      </c>
      <c r="S4" s="14">
        <f t="shared" ref="S4:S31" si="2">L4/O4</f>
        <v>4</v>
      </c>
      <c r="T4" s="18" t="s">
        <v>23</v>
      </c>
    </row>
    <row r="5" spans="1:20" x14ac:dyDescent="0.25">
      <c r="A5" s="16" t="s">
        <v>33</v>
      </c>
      <c r="B5" s="5">
        <f>'parties 5'!AD19</f>
        <v>0</v>
      </c>
      <c r="C5" s="6">
        <f>'parties 5'!AE19</f>
        <v>0</v>
      </c>
      <c r="D5" s="7">
        <f>'parties 5'!AF19</f>
        <v>0</v>
      </c>
      <c r="E5" s="5">
        <f>'parties 6-7'!AE19</f>
        <v>2</v>
      </c>
      <c r="F5" s="6">
        <f>'parties 6-7'!AF19</f>
        <v>0</v>
      </c>
      <c r="G5" s="7">
        <f>'parties 6-7'!AG19</f>
        <v>0</v>
      </c>
      <c r="H5" s="5">
        <f>'parties +8'!AD19</f>
        <v>0</v>
      </c>
      <c r="I5" s="6">
        <f>'parties +8'!AE19</f>
        <v>0</v>
      </c>
      <c r="J5" s="7">
        <f>'parties +8'!AF19</f>
        <v>0</v>
      </c>
      <c r="K5" s="29"/>
      <c r="L5" s="32">
        <f t="shared" si="0"/>
        <v>20</v>
      </c>
      <c r="M5" s="32">
        <f t="shared" si="1"/>
        <v>2</v>
      </c>
      <c r="N5" s="35" t="s">
        <v>33</v>
      </c>
      <c r="O5" s="5">
        <f>'parties 6-7'!AL19+'parties +8'!AM19+'parties 5'!AI19</f>
        <v>5</v>
      </c>
      <c r="P5" s="3">
        <f>'parties 6-7'!AE19+'parties +8'!AD19+'parties 5'!AD19</f>
        <v>2</v>
      </c>
      <c r="Q5" s="3">
        <f>'parties 6-7'!AF19+'parties +8'!AE19+'parties 5'!AE19</f>
        <v>0</v>
      </c>
      <c r="R5" s="3">
        <f>'parties 6-7'!AG19+'parties +8'!AF19+'parties 5'!AF19</f>
        <v>0</v>
      </c>
      <c r="S5" s="7">
        <f t="shared" si="2"/>
        <v>4</v>
      </c>
      <c r="T5" s="16" t="s">
        <v>33</v>
      </c>
    </row>
    <row r="6" spans="1:20" x14ac:dyDescent="0.25">
      <c r="A6" s="16" t="s">
        <v>27</v>
      </c>
      <c r="B6" s="5">
        <f>'parties 5'!AD13</f>
        <v>0</v>
      </c>
      <c r="C6" s="6">
        <f>'parties 5'!AE13</f>
        <v>0</v>
      </c>
      <c r="D6" s="7">
        <f>'parties 5'!AF13</f>
        <v>0</v>
      </c>
      <c r="E6" s="5">
        <f>'parties 6-7'!AE13</f>
        <v>0</v>
      </c>
      <c r="F6" s="6">
        <f>'parties 6-7'!AF13</f>
        <v>1</v>
      </c>
      <c r="G6" s="7">
        <f>'parties 6-7'!AG13</f>
        <v>1</v>
      </c>
      <c r="H6" s="5">
        <f>'parties +8'!AD13</f>
        <v>1</v>
      </c>
      <c r="I6" s="6">
        <f>'parties +8'!AE13</f>
        <v>0</v>
      </c>
      <c r="J6" s="7">
        <f>'parties +8'!AF13</f>
        <v>1</v>
      </c>
      <c r="K6" s="29"/>
      <c r="L6" s="32">
        <f t="shared" si="0"/>
        <v>17</v>
      </c>
      <c r="M6" s="32">
        <f t="shared" si="1"/>
        <v>3</v>
      </c>
      <c r="N6" s="35" t="s">
        <v>27</v>
      </c>
      <c r="O6" s="5">
        <f>'parties 6-7'!AL13+'parties +8'!AM13+'parties 5'!AI13</f>
        <v>7</v>
      </c>
      <c r="P6" s="3">
        <f>'parties 6-7'!AE13+'parties +8'!AD13+'parties 5'!AD13</f>
        <v>1</v>
      </c>
      <c r="Q6" s="3">
        <f>'parties 6-7'!AF13+'parties +8'!AE13+'parties 5'!AE13</f>
        <v>1</v>
      </c>
      <c r="R6" s="3">
        <f>'parties 6-7'!AG13+'parties +8'!AF13+'parties 5'!AF13</f>
        <v>2</v>
      </c>
      <c r="S6" s="7">
        <f t="shared" si="2"/>
        <v>2.4285714285714284</v>
      </c>
      <c r="T6" s="16" t="s">
        <v>27</v>
      </c>
    </row>
    <row r="7" spans="1:20" x14ac:dyDescent="0.25">
      <c r="A7" s="16" t="s">
        <v>28</v>
      </c>
      <c r="B7" s="5">
        <f>'parties 5'!AD14</f>
        <v>0</v>
      </c>
      <c r="C7" s="6">
        <f>'parties 5'!AE14</f>
        <v>0</v>
      </c>
      <c r="D7" s="7">
        <f>'parties 5'!AF14</f>
        <v>0</v>
      </c>
      <c r="E7" s="5">
        <f>'parties 6-7'!AE14</f>
        <v>0</v>
      </c>
      <c r="F7" s="6">
        <f>'parties 6-7'!AF14</f>
        <v>1</v>
      </c>
      <c r="G7" s="7">
        <f>'parties 6-7'!AG14</f>
        <v>0</v>
      </c>
      <c r="H7" s="5">
        <f>'parties +8'!AD14</f>
        <v>1</v>
      </c>
      <c r="I7" s="6">
        <f>'parties +8'!AE14</f>
        <v>0</v>
      </c>
      <c r="J7" s="7">
        <f>'parties +8'!AF14</f>
        <v>0</v>
      </c>
      <c r="K7" s="29"/>
      <c r="L7" s="32">
        <f t="shared" si="0"/>
        <v>15</v>
      </c>
      <c r="M7" s="32">
        <f t="shared" si="1"/>
        <v>4</v>
      </c>
      <c r="N7" s="35" t="s">
        <v>28</v>
      </c>
      <c r="O7" s="5">
        <f>'parties 6-7'!AL14+'parties +8'!AM14+'parties 5'!AI14</f>
        <v>5</v>
      </c>
      <c r="P7" s="3">
        <f>'parties 6-7'!AE14+'parties +8'!AD14+'parties 5'!AD14</f>
        <v>1</v>
      </c>
      <c r="Q7" s="3">
        <f>'parties 6-7'!AF14+'parties +8'!AE14+'parties 5'!AE14</f>
        <v>1</v>
      </c>
      <c r="R7" s="3">
        <f>'parties 6-7'!AG14+'parties +8'!AF14+'parties 5'!AF14</f>
        <v>0</v>
      </c>
      <c r="S7" s="7">
        <f t="shared" si="2"/>
        <v>3</v>
      </c>
      <c r="T7" s="16" t="s">
        <v>28</v>
      </c>
    </row>
    <row r="8" spans="1:20" x14ac:dyDescent="0.25">
      <c r="A8" s="16" t="s">
        <v>41</v>
      </c>
      <c r="B8" s="5">
        <f>'parties 5'!AD27</f>
        <v>0</v>
      </c>
      <c r="C8" s="6">
        <f>'parties 5'!AE27</f>
        <v>0</v>
      </c>
      <c r="D8" s="7">
        <f>'parties 5'!AF27</f>
        <v>0</v>
      </c>
      <c r="E8" s="5">
        <f>'parties 6-7'!AE27</f>
        <v>0</v>
      </c>
      <c r="F8" s="6">
        <f>'parties 6-7'!AF27</f>
        <v>0</v>
      </c>
      <c r="G8" s="7">
        <f>'parties 6-7'!AG27</f>
        <v>0</v>
      </c>
      <c r="H8" s="5">
        <f>'parties +8'!AD27</f>
        <v>1</v>
      </c>
      <c r="I8" s="6">
        <f>'parties +8'!AE27</f>
        <v>0</v>
      </c>
      <c r="J8" s="7">
        <f>'parties +8'!AF27</f>
        <v>0</v>
      </c>
      <c r="K8" s="29"/>
      <c r="L8" s="32">
        <f t="shared" si="0"/>
        <v>10</v>
      </c>
      <c r="M8" s="32">
        <f t="shared" si="1"/>
        <v>5</v>
      </c>
      <c r="N8" s="35" t="s">
        <v>41</v>
      </c>
      <c r="O8" s="5">
        <f>'parties 6-7'!AL27+'parties +8'!AM27+'parties 5'!AI27</f>
        <v>5</v>
      </c>
      <c r="P8" s="3">
        <f>'parties 6-7'!AE27+'parties +8'!AD27+'parties 5'!AD27</f>
        <v>1</v>
      </c>
      <c r="Q8" s="3">
        <f>'parties 6-7'!AF27+'parties +8'!AE27+'parties 5'!AE27</f>
        <v>0</v>
      </c>
      <c r="R8" s="3">
        <f>'parties 6-7'!AG27+'parties +8'!AF27+'parties 5'!AF27</f>
        <v>0</v>
      </c>
      <c r="S8" s="7">
        <f t="shared" si="2"/>
        <v>2</v>
      </c>
      <c r="T8" s="16" t="s">
        <v>41</v>
      </c>
    </row>
    <row r="9" spans="1:20" x14ac:dyDescent="0.25">
      <c r="A9" s="16" t="s">
        <v>21</v>
      </c>
      <c r="B9" s="5">
        <f>'parties 5'!AD7</f>
        <v>0</v>
      </c>
      <c r="C9" s="6">
        <f>'parties 5'!AE7</f>
        <v>0</v>
      </c>
      <c r="D9" s="7">
        <f>'parties 5'!AF7</f>
        <v>0</v>
      </c>
      <c r="E9" s="5">
        <f>'parties 6-7'!AE7</f>
        <v>0</v>
      </c>
      <c r="F9" s="6">
        <f>'parties 6-7'!AF7</f>
        <v>0</v>
      </c>
      <c r="G9" s="7">
        <f>'parties 6-7'!AG7</f>
        <v>0</v>
      </c>
      <c r="H9" s="5">
        <f>'parties +8'!AD7</f>
        <v>1</v>
      </c>
      <c r="I9" s="6">
        <f>'parties +8'!AE7</f>
        <v>0</v>
      </c>
      <c r="J9" s="7">
        <f>'parties +8'!AF7</f>
        <v>0</v>
      </c>
      <c r="K9" s="29"/>
      <c r="L9" s="32">
        <f t="shared" si="0"/>
        <v>10</v>
      </c>
      <c r="M9" s="32">
        <f t="shared" si="1"/>
        <v>5</v>
      </c>
      <c r="N9" s="35" t="s">
        <v>21</v>
      </c>
      <c r="O9" s="5">
        <f>'parties 6-7'!AL7+'parties +8'!AM7+'parties 5'!AI7</f>
        <v>4</v>
      </c>
      <c r="P9" s="3">
        <f>'parties 6-7'!AE7+'parties +8'!AD7+'parties 5'!AD7</f>
        <v>1</v>
      </c>
      <c r="Q9" s="3">
        <f>'parties 6-7'!AF7+'parties +8'!AE7+'parties 5'!AE7</f>
        <v>0</v>
      </c>
      <c r="R9" s="3">
        <f>'parties 6-7'!AG7+'parties +8'!AF7+'parties 5'!AF7</f>
        <v>0</v>
      </c>
      <c r="S9" s="7">
        <f t="shared" si="2"/>
        <v>2.5</v>
      </c>
      <c r="T9" s="16" t="s">
        <v>21</v>
      </c>
    </row>
    <row r="10" spans="1:20" x14ac:dyDescent="0.25">
      <c r="A10" s="16" t="s">
        <v>35</v>
      </c>
      <c r="B10" s="5">
        <f>'parties 5'!AD21</f>
        <v>0</v>
      </c>
      <c r="C10" s="6">
        <f>'parties 5'!AE21</f>
        <v>0</v>
      </c>
      <c r="D10" s="7">
        <f>'parties 5'!AF21</f>
        <v>0</v>
      </c>
      <c r="E10" s="5">
        <f>'parties 6-7'!AE21</f>
        <v>1</v>
      </c>
      <c r="F10" s="6">
        <f>'parties 6-7'!AF21</f>
        <v>0</v>
      </c>
      <c r="G10" s="7">
        <f>'parties 6-7'!AG21</f>
        <v>0</v>
      </c>
      <c r="H10" s="5">
        <f>'parties +8'!AD21</f>
        <v>0</v>
      </c>
      <c r="I10" s="6">
        <f>'parties +8'!AE21</f>
        <v>0</v>
      </c>
      <c r="J10" s="7">
        <f>'parties +8'!AF21</f>
        <v>0</v>
      </c>
      <c r="K10" s="29"/>
      <c r="L10" s="32">
        <f t="shared" si="0"/>
        <v>10</v>
      </c>
      <c r="M10" s="32">
        <f t="shared" si="1"/>
        <v>5</v>
      </c>
      <c r="N10" s="35" t="s">
        <v>35</v>
      </c>
      <c r="O10" s="5">
        <f>'parties 6-7'!AL21+'parties +8'!AM21+'parties 5'!AI21</f>
        <v>2</v>
      </c>
      <c r="P10" s="3">
        <f>'parties 6-7'!AE21+'parties +8'!AD21+'parties 5'!AD21</f>
        <v>1</v>
      </c>
      <c r="Q10" s="3">
        <f>'parties 6-7'!AF21+'parties +8'!AE21+'parties 5'!AE21</f>
        <v>0</v>
      </c>
      <c r="R10" s="3">
        <f>'parties 6-7'!AG21+'parties +8'!AF21+'parties 5'!AF21</f>
        <v>0</v>
      </c>
      <c r="S10" s="7">
        <f t="shared" si="2"/>
        <v>5</v>
      </c>
      <c r="T10" s="16" t="s">
        <v>35</v>
      </c>
    </row>
    <row r="11" spans="1:20" x14ac:dyDescent="0.25">
      <c r="A11" s="16" t="s">
        <v>25</v>
      </c>
      <c r="B11" s="5">
        <f>'parties 5'!AD11</f>
        <v>0</v>
      </c>
      <c r="C11" s="6">
        <f>'parties 5'!AE11</f>
        <v>0</v>
      </c>
      <c r="D11" s="7">
        <f>'parties 5'!AF11</f>
        <v>0</v>
      </c>
      <c r="E11" s="5">
        <f>'parties 6-7'!AE11</f>
        <v>0</v>
      </c>
      <c r="F11" s="6">
        <f>'parties 6-7'!AF11</f>
        <v>0</v>
      </c>
      <c r="G11" s="7">
        <f>'parties 6-7'!AG11</f>
        <v>0</v>
      </c>
      <c r="H11" s="5">
        <f>'parties +8'!AD11</f>
        <v>0</v>
      </c>
      <c r="I11" s="6">
        <f>'parties +8'!AE11</f>
        <v>2</v>
      </c>
      <c r="J11" s="7">
        <f>'parties +8'!AF11</f>
        <v>0</v>
      </c>
      <c r="K11" s="29"/>
      <c r="L11" s="32">
        <f t="shared" si="0"/>
        <v>10</v>
      </c>
      <c r="M11" s="32">
        <f t="shared" si="1"/>
        <v>5</v>
      </c>
      <c r="N11" s="35" t="s">
        <v>25</v>
      </c>
      <c r="O11" s="5">
        <f>'parties 6-7'!AL11+'parties +8'!AM11+'parties 5'!AI11</f>
        <v>4</v>
      </c>
      <c r="P11" s="3">
        <f>'parties 6-7'!AE11+'parties +8'!AD11+'parties 5'!AD11</f>
        <v>0</v>
      </c>
      <c r="Q11" s="3">
        <f>'parties 6-7'!AF11+'parties +8'!AE11+'parties 5'!AE11</f>
        <v>2</v>
      </c>
      <c r="R11" s="3">
        <f>'parties 6-7'!AG11+'parties +8'!AF11+'parties 5'!AF11</f>
        <v>0</v>
      </c>
      <c r="S11" s="7">
        <f t="shared" si="2"/>
        <v>2.5</v>
      </c>
      <c r="T11" s="16" t="s">
        <v>25</v>
      </c>
    </row>
    <row r="12" spans="1:20" x14ac:dyDescent="0.25">
      <c r="A12" s="16" t="s">
        <v>22</v>
      </c>
      <c r="B12" s="5">
        <f>'parties 5'!AD8</f>
        <v>0</v>
      </c>
      <c r="C12" s="6">
        <f>'parties 5'!AE8</f>
        <v>0</v>
      </c>
      <c r="D12" s="7">
        <f>'parties 5'!AF8</f>
        <v>0</v>
      </c>
      <c r="E12" s="5">
        <f>'parties 6-7'!AE8</f>
        <v>0</v>
      </c>
      <c r="F12" s="6">
        <f>'parties 6-7'!AF8</f>
        <v>1</v>
      </c>
      <c r="G12" s="7">
        <f>'parties 6-7'!AG8</f>
        <v>0</v>
      </c>
      <c r="H12" s="5">
        <f>'parties +8'!AD8</f>
        <v>0</v>
      </c>
      <c r="I12" s="6">
        <f>'parties +8'!AE8</f>
        <v>0</v>
      </c>
      <c r="J12" s="7">
        <f>'parties +8'!AF8</f>
        <v>1</v>
      </c>
      <c r="K12" s="29"/>
      <c r="L12" s="32">
        <f t="shared" si="0"/>
        <v>7</v>
      </c>
      <c r="M12" s="32">
        <f t="shared" si="1"/>
        <v>9</v>
      </c>
      <c r="N12" s="35" t="s">
        <v>22</v>
      </c>
      <c r="O12" s="5">
        <f>'parties 6-7'!AL8+'parties +8'!AM8+'parties 5'!AI8</f>
        <v>7</v>
      </c>
      <c r="P12" s="3">
        <f>'parties 6-7'!AE8+'parties +8'!AD8+'parties 5'!AD8</f>
        <v>0</v>
      </c>
      <c r="Q12" s="3">
        <f>'parties 6-7'!AF8+'parties +8'!AE8+'parties 5'!AE8</f>
        <v>1</v>
      </c>
      <c r="R12" s="3">
        <f>'parties 6-7'!AG8+'parties +8'!AF8+'parties 5'!AF8</f>
        <v>1</v>
      </c>
      <c r="S12" s="7">
        <f t="shared" si="2"/>
        <v>1</v>
      </c>
      <c r="T12" s="16" t="s">
        <v>22</v>
      </c>
    </row>
    <row r="13" spans="1:20" x14ac:dyDescent="0.25">
      <c r="A13" s="16" t="s">
        <v>19</v>
      </c>
      <c r="B13" s="5">
        <f>'parties 5'!AD5</f>
        <v>0</v>
      </c>
      <c r="C13" s="6">
        <f>'parties 5'!AE5</f>
        <v>0</v>
      </c>
      <c r="D13" s="7">
        <f>'parties 5'!AF5</f>
        <v>0</v>
      </c>
      <c r="E13" s="5">
        <f>'parties 6-7'!AE5</f>
        <v>0</v>
      </c>
      <c r="F13" s="6">
        <f>'parties 6-7'!AF5</f>
        <v>0</v>
      </c>
      <c r="G13" s="7">
        <f>'parties 6-7'!AG5</f>
        <v>0</v>
      </c>
      <c r="H13" s="5">
        <f>'parties +8'!AD5</f>
        <v>0</v>
      </c>
      <c r="I13" s="6">
        <f>'parties +8'!AE5</f>
        <v>1</v>
      </c>
      <c r="J13" s="7">
        <f>'parties +8'!AF5</f>
        <v>0</v>
      </c>
      <c r="K13" s="29"/>
      <c r="L13" s="32">
        <f t="shared" si="0"/>
        <v>5</v>
      </c>
      <c r="M13" s="32">
        <f t="shared" si="1"/>
        <v>10</v>
      </c>
      <c r="N13" s="35" t="s">
        <v>19</v>
      </c>
      <c r="O13" s="5">
        <f>'parties 6-7'!AL5+'parties +8'!AM5+'parties 5'!AI5</f>
        <v>2</v>
      </c>
      <c r="P13" s="3">
        <f>'parties 6-7'!AE5+'parties +8'!AD5+'parties 5'!AD5</f>
        <v>0</v>
      </c>
      <c r="Q13" s="3">
        <f>'parties 6-7'!AF5+'parties +8'!AE5+'parties 5'!AE5</f>
        <v>1</v>
      </c>
      <c r="R13" s="3">
        <f>'parties 6-7'!AG5+'parties +8'!AF5+'parties 5'!AF5</f>
        <v>0</v>
      </c>
      <c r="S13" s="7">
        <f t="shared" si="2"/>
        <v>2.5</v>
      </c>
      <c r="T13" s="16" t="s">
        <v>19</v>
      </c>
    </row>
    <row r="14" spans="1:20" x14ac:dyDescent="0.25">
      <c r="A14" s="16" t="s">
        <v>31</v>
      </c>
      <c r="B14" s="5">
        <f>'parties 5'!AD17</f>
        <v>0</v>
      </c>
      <c r="C14" s="6">
        <f>'parties 5'!AE17</f>
        <v>0</v>
      </c>
      <c r="D14" s="7">
        <f>'parties 5'!AF17</f>
        <v>0</v>
      </c>
      <c r="E14" s="5">
        <f>'parties 6-7'!AE17</f>
        <v>0</v>
      </c>
      <c r="F14" s="6">
        <f>'parties 6-7'!AF17</f>
        <v>0</v>
      </c>
      <c r="G14" s="7">
        <f>'parties 6-7'!AG17</f>
        <v>1</v>
      </c>
      <c r="H14" s="5">
        <f>'parties +8'!AD17</f>
        <v>0</v>
      </c>
      <c r="I14" s="6">
        <f>'parties +8'!AE17</f>
        <v>1</v>
      </c>
      <c r="J14" s="7">
        <f>'parties +8'!AF17</f>
        <v>0</v>
      </c>
      <c r="K14" s="29"/>
      <c r="L14" s="32">
        <f t="shared" si="0"/>
        <v>5</v>
      </c>
      <c r="M14" s="32">
        <f t="shared" si="1"/>
        <v>10</v>
      </c>
      <c r="N14" s="35" t="s">
        <v>31</v>
      </c>
      <c r="O14" s="5">
        <f>'parties 6-7'!AL17+'parties +8'!AM17+'parties 5'!AI17</f>
        <v>2</v>
      </c>
      <c r="P14" s="3">
        <f>'parties 6-7'!AE17+'parties +8'!AD17+'parties 5'!AD17</f>
        <v>0</v>
      </c>
      <c r="Q14" s="3">
        <f>'parties 6-7'!AF17+'parties +8'!AE17+'parties 5'!AE17</f>
        <v>1</v>
      </c>
      <c r="R14" s="3">
        <f>'parties 6-7'!AG17+'parties +8'!AF17+'parties 5'!AF17</f>
        <v>1</v>
      </c>
      <c r="S14" s="7">
        <f t="shared" si="2"/>
        <v>2.5</v>
      </c>
      <c r="T14" s="16" t="s">
        <v>31</v>
      </c>
    </row>
    <row r="15" spans="1:20" x14ac:dyDescent="0.25">
      <c r="A15" s="16" t="s">
        <v>36</v>
      </c>
      <c r="B15" s="5">
        <f>'parties 5'!AD22</f>
        <v>0</v>
      </c>
      <c r="C15" s="6">
        <f>'parties 5'!AE22</f>
        <v>0</v>
      </c>
      <c r="D15" s="7">
        <f>'parties 5'!AF22</f>
        <v>0</v>
      </c>
      <c r="E15" s="5">
        <f>'parties 6-7'!AE22</f>
        <v>0</v>
      </c>
      <c r="F15" s="6">
        <f>'parties 6-7'!AF22</f>
        <v>1</v>
      </c>
      <c r="G15" s="7">
        <f>'parties 6-7'!AG22</f>
        <v>0</v>
      </c>
      <c r="H15" s="5">
        <f>'parties +8'!AD22</f>
        <v>0</v>
      </c>
      <c r="I15" s="6">
        <f>'parties +8'!AE22</f>
        <v>0</v>
      </c>
      <c r="J15" s="7">
        <f>'parties +8'!AF22</f>
        <v>0</v>
      </c>
      <c r="K15" s="29"/>
      <c r="L15" s="32">
        <f t="shared" si="0"/>
        <v>5</v>
      </c>
      <c r="M15" s="32">
        <f t="shared" si="1"/>
        <v>10</v>
      </c>
      <c r="N15" s="35" t="s">
        <v>36</v>
      </c>
      <c r="O15" s="5">
        <f>'parties 6-7'!AL22+'parties +8'!AM22+'parties 5'!AI22</f>
        <v>2</v>
      </c>
      <c r="P15" s="3">
        <f>'parties 6-7'!AE22+'parties +8'!AD22+'parties 5'!AD22</f>
        <v>0</v>
      </c>
      <c r="Q15" s="3">
        <f>'parties 6-7'!AF22+'parties +8'!AE22+'parties 5'!AE22</f>
        <v>1</v>
      </c>
      <c r="R15" s="3">
        <f>'parties 6-7'!AG22+'parties +8'!AF22+'parties 5'!AF22</f>
        <v>0</v>
      </c>
      <c r="S15" s="7">
        <f t="shared" si="2"/>
        <v>2.5</v>
      </c>
      <c r="T15" s="16" t="s">
        <v>36</v>
      </c>
    </row>
    <row r="16" spans="1:20" x14ac:dyDescent="0.25">
      <c r="A16" s="16" t="s">
        <v>26</v>
      </c>
      <c r="B16" s="5">
        <f>'parties 5'!AD12</f>
        <v>0</v>
      </c>
      <c r="C16" s="6">
        <f>'parties 5'!AE12</f>
        <v>0</v>
      </c>
      <c r="D16" s="7">
        <f>'parties 5'!AF12</f>
        <v>0</v>
      </c>
      <c r="E16" s="5">
        <f>'parties 6-7'!AE12</f>
        <v>0</v>
      </c>
      <c r="F16" s="6">
        <f>'parties 6-7'!AF12</f>
        <v>0</v>
      </c>
      <c r="G16" s="7">
        <f>'parties 6-7'!AG12</f>
        <v>0</v>
      </c>
      <c r="H16" s="5">
        <f>'parties +8'!AD12</f>
        <v>0</v>
      </c>
      <c r="I16" s="6">
        <f>'parties +8'!AE12</f>
        <v>0</v>
      </c>
      <c r="J16" s="7">
        <f>'parties +8'!AF12</f>
        <v>0</v>
      </c>
      <c r="K16" s="29"/>
      <c r="L16" s="32">
        <f t="shared" si="0"/>
        <v>0</v>
      </c>
      <c r="M16" s="32">
        <f t="shared" si="1"/>
        <v>14</v>
      </c>
      <c r="N16" s="35" t="s">
        <v>26</v>
      </c>
      <c r="O16" s="5">
        <f>'parties 6-7'!AL12+'parties +8'!AM12+'parties 5'!AI12</f>
        <v>1</v>
      </c>
      <c r="P16" s="3">
        <f>'parties 6-7'!AE12+'parties +8'!AD12+'parties 5'!AD12</f>
        <v>0</v>
      </c>
      <c r="Q16" s="3">
        <f>'parties 6-7'!AF12+'parties +8'!AE12+'parties 5'!AE12</f>
        <v>0</v>
      </c>
      <c r="R16" s="3">
        <f>'parties 6-7'!AG12+'parties +8'!AF12+'parties 5'!AF12</f>
        <v>0</v>
      </c>
      <c r="S16" s="7">
        <f t="shared" si="2"/>
        <v>0</v>
      </c>
      <c r="T16" s="16" t="s">
        <v>26</v>
      </c>
    </row>
    <row r="17" spans="1:20" x14ac:dyDescent="0.25">
      <c r="A17" s="16" t="s">
        <v>29</v>
      </c>
      <c r="B17" s="5">
        <f>'parties 5'!AD15</f>
        <v>0</v>
      </c>
      <c r="C17" s="6">
        <f>'parties 5'!AE15</f>
        <v>0</v>
      </c>
      <c r="D17" s="7">
        <f>'parties 5'!AF15</f>
        <v>0</v>
      </c>
      <c r="E17" s="5">
        <f>'parties 6-7'!AE15</f>
        <v>0</v>
      </c>
      <c r="F17" s="6">
        <f>'parties 6-7'!AF15</f>
        <v>0</v>
      </c>
      <c r="G17" s="7">
        <f>'parties 6-7'!AG15</f>
        <v>0</v>
      </c>
      <c r="H17" s="5">
        <f>'parties +8'!AD15</f>
        <v>0</v>
      </c>
      <c r="I17" s="6">
        <f>'parties +8'!AE15</f>
        <v>0</v>
      </c>
      <c r="J17" s="7">
        <f>'parties +8'!AF15</f>
        <v>1</v>
      </c>
      <c r="K17" s="29"/>
      <c r="L17" s="32">
        <f t="shared" si="0"/>
        <v>2</v>
      </c>
      <c r="M17" s="32">
        <f t="shared" si="1"/>
        <v>13</v>
      </c>
      <c r="N17" s="35" t="s">
        <v>29</v>
      </c>
      <c r="O17" s="5">
        <f>'parties 6-7'!AL15+'parties +8'!AM15+'parties 5'!AI15</f>
        <v>1</v>
      </c>
      <c r="P17" s="3">
        <f>'parties 6-7'!AE15+'parties +8'!AD15+'parties 5'!AD15</f>
        <v>0</v>
      </c>
      <c r="Q17" s="3">
        <f>'parties 6-7'!AF15+'parties +8'!AE15+'parties 5'!AE15</f>
        <v>0</v>
      </c>
      <c r="R17" s="3">
        <f>'parties 6-7'!AG15+'parties +8'!AF15+'parties 5'!AF15</f>
        <v>1</v>
      </c>
      <c r="S17" s="7">
        <f t="shared" si="2"/>
        <v>2</v>
      </c>
      <c r="T17" s="16" t="s">
        <v>29</v>
      </c>
    </row>
    <row r="18" spans="1:20" x14ac:dyDescent="0.25">
      <c r="A18" s="16" t="s">
        <v>42</v>
      </c>
      <c r="B18" s="5">
        <f>'parties 5'!AD28</f>
        <v>0</v>
      </c>
      <c r="C18" s="6">
        <f>'parties 5'!AE28</f>
        <v>0</v>
      </c>
      <c r="D18" s="7">
        <f>'parties 5'!AF28</f>
        <v>0</v>
      </c>
      <c r="E18" s="5">
        <f>'parties 6-7'!AE28</f>
        <v>0</v>
      </c>
      <c r="F18" s="6">
        <f>'parties 6-7'!AF28</f>
        <v>0</v>
      </c>
      <c r="G18" s="7">
        <f>'parties 6-7'!AG28</f>
        <v>0</v>
      </c>
      <c r="H18" s="5">
        <f>'parties +8'!AD28</f>
        <v>0</v>
      </c>
      <c r="I18" s="6">
        <f>'parties +8'!AE28</f>
        <v>0</v>
      </c>
      <c r="J18" s="7">
        <f>'parties +8'!AF28</f>
        <v>0</v>
      </c>
      <c r="K18" s="29"/>
      <c r="L18" s="32">
        <f t="shared" si="0"/>
        <v>0</v>
      </c>
      <c r="M18" s="32">
        <f t="shared" si="1"/>
        <v>14</v>
      </c>
      <c r="N18" s="35" t="s">
        <v>42</v>
      </c>
      <c r="O18" s="5">
        <f>'parties 6-7'!AL28+'parties +8'!AM28+'parties 5'!AI28</f>
        <v>3</v>
      </c>
      <c r="P18" s="3">
        <f>'parties 6-7'!AE28+'parties +8'!AD28+'parties 5'!AD28</f>
        <v>0</v>
      </c>
      <c r="Q18" s="3">
        <f>'parties 6-7'!AF28+'parties +8'!AE28+'parties 5'!AE28</f>
        <v>0</v>
      </c>
      <c r="R18" s="3">
        <f>'parties 6-7'!AG28+'parties +8'!AF28+'parties 5'!AF28</f>
        <v>0</v>
      </c>
      <c r="S18" s="7">
        <f t="shared" si="2"/>
        <v>0</v>
      </c>
      <c r="T18" s="16" t="s">
        <v>42</v>
      </c>
    </row>
    <row r="19" spans="1:20" x14ac:dyDescent="0.25">
      <c r="A19" s="16" t="s">
        <v>20</v>
      </c>
      <c r="B19" s="5">
        <f>'parties 5'!AD6</f>
        <v>0</v>
      </c>
      <c r="C19" s="6">
        <f>'parties 5'!AE6</f>
        <v>0</v>
      </c>
      <c r="D19" s="7">
        <f>'parties 5'!AF6</f>
        <v>0</v>
      </c>
      <c r="E19" s="5">
        <f>'parties 6-7'!AE6</f>
        <v>0</v>
      </c>
      <c r="F19" s="6">
        <f>'parties 6-7'!AF6</f>
        <v>0</v>
      </c>
      <c r="G19" s="7">
        <f>'parties 6-7'!AG6</f>
        <v>0</v>
      </c>
      <c r="H19" s="5">
        <f>'parties +8'!AD6</f>
        <v>0</v>
      </c>
      <c r="I19" s="6">
        <f>'parties +8'!AE6</f>
        <v>0</v>
      </c>
      <c r="J19" s="7">
        <f>'parties +8'!AF6</f>
        <v>0</v>
      </c>
      <c r="K19" s="29"/>
      <c r="L19" s="32">
        <f t="shared" si="0"/>
        <v>0</v>
      </c>
      <c r="M19" s="32">
        <f t="shared" si="1"/>
        <v>14</v>
      </c>
      <c r="N19" s="35" t="s">
        <v>20</v>
      </c>
      <c r="O19" s="5">
        <f>'parties 6-7'!AL6+'parties +8'!AM6+'parties 5'!AI6</f>
        <v>1</v>
      </c>
      <c r="P19" s="3">
        <f>'parties 6-7'!AE6+'parties +8'!AD6+'parties 5'!AD6</f>
        <v>0</v>
      </c>
      <c r="Q19" s="3">
        <f>'parties 6-7'!AF6+'parties +8'!AE6+'parties 5'!AE6</f>
        <v>0</v>
      </c>
      <c r="R19" s="3">
        <f>'parties 6-7'!AG6+'parties +8'!AF6+'parties 5'!AF6</f>
        <v>0</v>
      </c>
      <c r="S19" s="7">
        <f t="shared" si="2"/>
        <v>0</v>
      </c>
      <c r="T19" s="16" t="s">
        <v>20</v>
      </c>
    </row>
    <row r="20" spans="1:20" x14ac:dyDescent="0.25">
      <c r="A20" s="16" t="s">
        <v>37</v>
      </c>
      <c r="B20" s="5">
        <f>'parties 5'!AD23</f>
        <v>0</v>
      </c>
      <c r="C20" s="6">
        <f>'parties 5'!AE23</f>
        <v>0</v>
      </c>
      <c r="D20" s="7">
        <f>'parties 5'!AF23</f>
        <v>0</v>
      </c>
      <c r="E20" s="5">
        <f>'parties 6-7'!AE23</f>
        <v>0</v>
      </c>
      <c r="F20" s="6">
        <f>'parties 6-7'!AF23</f>
        <v>0</v>
      </c>
      <c r="G20" s="7">
        <f>'parties 6-7'!AG23</f>
        <v>0</v>
      </c>
      <c r="H20" s="5">
        <f>'parties +8'!AD23</f>
        <v>0</v>
      </c>
      <c r="I20" s="6">
        <f>'parties +8'!AE23</f>
        <v>0</v>
      </c>
      <c r="J20" s="7">
        <f>'parties +8'!AF23</f>
        <v>0</v>
      </c>
      <c r="K20" s="29"/>
      <c r="L20" s="32">
        <f t="shared" si="0"/>
        <v>0</v>
      </c>
      <c r="M20" s="32">
        <f t="shared" si="1"/>
        <v>14</v>
      </c>
      <c r="N20" s="35" t="s">
        <v>37</v>
      </c>
      <c r="O20" s="5">
        <f>'parties 6-7'!AL23+'parties +8'!AM23+'parties 5'!AI23</f>
        <v>1</v>
      </c>
      <c r="P20" s="3">
        <f>'parties 6-7'!AE23+'parties +8'!AD23+'parties 5'!AD23</f>
        <v>0</v>
      </c>
      <c r="Q20" s="3">
        <f>'parties 6-7'!AF23+'parties +8'!AE23+'parties 5'!AE23</f>
        <v>0</v>
      </c>
      <c r="R20" s="3">
        <f>'parties 6-7'!AG23+'parties +8'!AF23+'parties 5'!AF23</f>
        <v>0</v>
      </c>
      <c r="S20" s="7">
        <f t="shared" si="2"/>
        <v>0</v>
      </c>
      <c r="T20" s="16" t="s">
        <v>37</v>
      </c>
    </row>
    <row r="21" spans="1:20" x14ac:dyDescent="0.25">
      <c r="A21" s="16" t="s">
        <v>39</v>
      </c>
      <c r="B21" s="5">
        <f>'parties 5'!AD25</f>
        <v>0</v>
      </c>
      <c r="C21" s="6">
        <f>'parties 5'!AE25</f>
        <v>0</v>
      </c>
      <c r="D21" s="7">
        <f>'parties 5'!AF25</f>
        <v>0</v>
      </c>
      <c r="E21" s="5">
        <f>'parties 6-7'!AE25</f>
        <v>0</v>
      </c>
      <c r="F21" s="6">
        <f>'parties 6-7'!AF25</f>
        <v>0</v>
      </c>
      <c r="G21" s="7">
        <f>'parties 6-7'!AG25</f>
        <v>1</v>
      </c>
      <c r="H21" s="5">
        <f>'parties +8'!AD25</f>
        <v>0</v>
      </c>
      <c r="I21" s="6">
        <f>'parties +8'!AE25</f>
        <v>0</v>
      </c>
      <c r="J21" s="7">
        <f>'parties +8'!AF25</f>
        <v>0</v>
      </c>
      <c r="K21" s="29"/>
      <c r="L21" s="32">
        <f t="shared" si="0"/>
        <v>0</v>
      </c>
      <c r="M21" s="32">
        <f t="shared" si="1"/>
        <v>14</v>
      </c>
      <c r="N21" s="35" t="s">
        <v>39</v>
      </c>
      <c r="O21" s="5">
        <f>'parties 6-7'!AL25+'parties +8'!AM25+'parties 5'!AI25</f>
        <v>1</v>
      </c>
      <c r="P21" s="3">
        <f>'parties 6-7'!AE25+'parties +8'!AD25+'parties 5'!AD25</f>
        <v>0</v>
      </c>
      <c r="Q21" s="3">
        <f>'parties 6-7'!AF25+'parties +8'!AE25+'parties 5'!AE25</f>
        <v>0</v>
      </c>
      <c r="R21" s="3">
        <f>'parties 6-7'!AG25+'parties +8'!AF25+'parties 5'!AF25</f>
        <v>1</v>
      </c>
      <c r="S21" s="7">
        <f t="shared" si="2"/>
        <v>0</v>
      </c>
      <c r="T21" s="16" t="s">
        <v>39</v>
      </c>
    </row>
    <row r="22" spans="1:20" x14ac:dyDescent="0.25">
      <c r="A22" s="16" t="s">
        <v>18</v>
      </c>
      <c r="B22" s="5">
        <f>'parties 5'!AD4</f>
        <v>0</v>
      </c>
      <c r="C22" s="6">
        <f>'parties 5'!AE4</f>
        <v>0</v>
      </c>
      <c r="D22" s="7">
        <f>'parties 5'!AF4</f>
        <v>0</v>
      </c>
      <c r="E22" s="5">
        <f>'parties 6-7'!AE4</f>
        <v>0</v>
      </c>
      <c r="F22" s="6">
        <f>'parties 6-7'!AF4</f>
        <v>0</v>
      </c>
      <c r="G22" s="7">
        <f>'parties 6-7'!AG4</f>
        <v>0</v>
      </c>
      <c r="H22" s="5">
        <f>'parties +8'!AD4</f>
        <v>0</v>
      </c>
      <c r="I22" s="6">
        <f>'parties +8'!AE4</f>
        <v>0</v>
      </c>
      <c r="J22" s="7">
        <f>'parties +8'!AF4</f>
        <v>0</v>
      </c>
      <c r="K22" s="29"/>
      <c r="L22" s="32">
        <f t="shared" si="0"/>
        <v>0</v>
      </c>
      <c r="M22" s="32">
        <f t="shared" si="1"/>
        <v>14</v>
      </c>
      <c r="N22" s="35" t="s">
        <v>18</v>
      </c>
      <c r="O22" s="5">
        <f>'parties 6-7'!AL4+'parties +8'!AM4+'parties 5'!AI4</f>
        <v>0</v>
      </c>
      <c r="P22" s="3">
        <f>'parties 6-7'!AE4+'parties +8'!AD4+'parties 5'!AD4</f>
        <v>0</v>
      </c>
      <c r="Q22" s="3">
        <f>'parties 6-7'!AF4+'parties +8'!AE4+'parties 5'!AE4</f>
        <v>0</v>
      </c>
      <c r="R22" s="3">
        <f>'parties 6-7'!AG4+'parties +8'!AF4+'parties 5'!AF4</f>
        <v>0</v>
      </c>
      <c r="S22" s="7" t="e">
        <f t="shared" si="2"/>
        <v>#DIV/0!</v>
      </c>
      <c r="T22" s="16" t="s">
        <v>18</v>
      </c>
    </row>
    <row r="23" spans="1:20" x14ac:dyDescent="0.25">
      <c r="A23" s="16" t="s">
        <v>24</v>
      </c>
      <c r="B23" s="5">
        <f>'parties 5'!AD10</f>
        <v>0</v>
      </c>
      <c r="C23" s="6">
        <f>'parties 5'!AE10</f>
        <v>0</v>
      </c>
      <c r="D23" s="7">
        <f>'parties 5'!AF10</f>
        <v>0</v>
      </c>
      <c r="E23" s="5">
        <f>'parties 6-7'!AE10</f>
        <v>0</v>
      </c>
      <c r="F23" s="6">
        <f>'parties 6-7'!AF10</f>
        <v>0</v>
      </c>
      <c r="G23" s="7">
        <f>'parties 6-7'!AG10</f>
        <v>0</v>
      </c>
      <c r="H23" s="5">
        <f>'parties +8'!AD10</f>
        <v>0</v>
      </c>
      <c r="I23" s="6">
        <f>'parties +8'!AE10</f>
        <v>0</v>
      </c>
      <c r="J23" s="7">
        <f>'parties +8'!AF10</f>
        <v>0</v>
      </c>
      <c r="K23" s="29"/>
      <c r="L23" s="32">
        <f t="shared" si="0"/>
        <v>0</v>
      </c>
      <c r="M23" s="32">
        <f t="shared" si="1"/>
        <v>14</v>
      </c>
      <c r="N23" s="35" t="s">
        <v>24</v>
      </c>
      <c r="O23" s="5">
        <f>'parties 6-7'!AL10+'parties +8'!AM10+'parties 5'!AI10</f>
        <v>0</v>
      </c>
      <c r="P23" s="3">
        <f>'parties 6-7'!AE10+'parties +8'!AD10+'parties 5'!AD10</f>
        <v>0</v>
      </c>
      <c r="Q23" s="3">
        <f>'parties 6-7'!AF10+'parties +8'!AE10+'parties 5'!AE10</f>
        <v>0</v>
      </c>
      <c r="R23" s="3">
        <f>'parties 6-7'!AG10+'parties +8'!AF10+'parties 5'!AF10</f>
        <v>0</v>
      </c>
      <c r="S23" s="7" t="e">
        <f t="shared" si="2"/>
        <v>#DIV/0!</v>
      </c>
      <c r="T23" s="16" t="s">
        <v>24</v>
      </c>
    </row>
    <row r="24" spans="1:20" x14ac:dyDescent="0.25">
      <c r="A24" s="16" t="s">
        <v>30</v>
      </c>
      <c r="B24" s="5">
        <f>'parties 5'!AD16</f>
        <v>0</v>
      </c>
      <c r="C24" s="6">
        <f>'parties 5'!AE16</f>
        <v>0</v>
      </c>
      <c r="D24" s="7">
        <f>'parties 5'!AF16</f>
        <v>0</v>
      </c>
      <c r="E24" s="5">
        <f>'parties 6-7'!AE16</f>
        <v>0</v>
      </c>
      <c r="F24" s="6">
        <f>'parties 6-7'!AF16</f>
        <v>0</v>
      </c>
      <c r="G24" s="7">
        <f>'parties 6-7'!AG16</f>
        <v>0</v>
      </c>
      <c r="H24" s="5">
        <f>'parties +8'!AD16</f>
        <v>0</v>
      </c>
      <c r="I24" s="6">
        <f>'parties +8'!AE16</f>
        <v>0</v>
      </c>
      <c r="J24" s="7">
        <f>'parties +8'!AF16</f>
        <v>0</v>
      </c>
      <c r="K24" s="29"/>
      <c r="L24" s="32">
        <f t="shared" si="0"/>
        <v>0</v>
      </c>
      <c r="M24" s="32">
        <f t="shared" si="1"/>
        <v>14</v>
      </c>
      <c r="N24" s="35" t="s">
        <v>30</v>
      </c>
      <c r="O24" s="5">
        <f>'parties 6-7'!AL16+'parties +8'!AM16+'parties 5'!AI16</f>
        <v>0</v>
      </c>
      <c r="P24" s="3">
        <f>'parties 6-7'!AE16+'parties +8'!AD16+'parties 5'!AD16</f>
        <v>0</v>
      </c>
      <c r="Q24" s="3">
        <f>'parties 6-7'!AF16+'parties +8'!AE16+'parties 5'!AE16</f>
        <v>0</v>
      </c>
      <c r="R24" s="3">
        <f>'parties 6-7'!AG16+'parties +8'!AF16+'parties 5'!AF16</f>
        <v>0</v>
      </c>
      <c r="S24" s="7" t="e">
        <f t="shared" si="2"/>
        <v>#DIV/0!</v>
      </c>
      <c r="T24" s="16" t="s">
        <v>30</v>
      </c>
    </row>
    <row r="25" spans="1:20" x14ac:dyDescent="0.25">
      <c r="A25" s="16" t="s">
        <v>32</v>
      </c>
      <c r="B25" s="5">
        <f>'parties 5'!AD18</f>
        <v>0</v>
      </c>
      <c r="C25" s="6">
        <f>'parties 5'!AE18</f>
        <v>0</v>
      </c>
      <c r="D25" s="7">
        <f>'parties 5'!AF18</f>
        <v>0</v>
      </c>
      <c r="E25" s="5">
        <f>'parties 6-7'!AE18</f>
        <v>0</v>
      </c>
      <c r="F25" s="6">
        <f>'parties 6-7'!AF18</f>
        <v>0</v>
      </c>
      <c r="G25" s="7">
        <f>'parties 6-7'!AG18</f>
        <v>0</v>
      </c>
      <c r="H25" s="5">
        <f>'parties +8'!AD18</f>
        <v>0</v>
      </c>
      <c r="I25" s="6">
        <f>'parties +8'!AE18</f>
        <v>0</v>
      </c>
      <c r="J25" s="7">
        <f>'parties +8'!AF18</f>
        <v>0</v>
      </c>
      <c r="K25" s="29"/>
      <c r="L25" s="32">
        <f t="shared" si="0"/>
        <v>0</v>
      </c>
      <c r="M25" s="32">
        <f t="shared" si="1"/>
        <v>14</v>
      </c>
      <c r="N25" s="35" t="s">
        <v>32</v>
      </c>
      <c r="O25" s="5">
        <f>'parties 6-7'!AL18+'parties +8'!AM18+'parties 5'!AI18</f>
        <v>0</v>
      </c>
      <c r="P25" s="3">
        <f>'parties 6-7'!AE18+'parties +8'!AD18+'parties 5'!AD18</f>
        <v>0</v>
      </c>
      <c r="Q25" s="3">
        <f>'parties 6-7'!AF18+'parties +8'!AE18+'parties 5'!AE18</f>
        <v>0</v>
      </c>
      <c r="R25" s="3">
        <f>'parties 6-7'!AG18+'parties +8'!AF18+'parties 5'!AF18</f>
        <v>0</v>
      </c>
      <c r="S25" s="7" t="e">
        <f t="shared" si="2"/>
        <v>#DIV/0!</v>
      </c>
      <c r="T25" s="16" t="s">
        <v>32</v>
      </c>
    </row>
    <row r="26" spans="1:20" x14ac:dyDescent="0.25">
      <c r="A26" s="16" t="s">
        <v>34</v>
      </c>
      <c r="B26" s="5">
        <f>'parties 5'!AD20</f>
        <v>0</v>
      </c>
      <c r="C26" s="6">
        <f>'parties 5'!AE20</f>
        <v>0</v>
      </c>
      <c r="D26" s="7">
        <f>'parties 5'!AF20</f>
        <v>0</v>
      </c>
      <c r="E26" s="5">
        <f>'parties 6-7'!AE20</f>
        <v>0</v>
      </c>
      <c r="F26" s="6">
        <f>'parties 6-7'!AF20</f>
        <v>0</v>
      </c>
      <c r="G26" s="7">
        <f>'parties 6-7'!AG20</f>
        <v>0</v>
      </c>
      <c r="H26" s="5">
        <f>'parties +8'!AD20</f>
        <v>0</v>
      </c>
      <c r="I26" s="6">
        <f>'parties +8'!AE20</f>
        <v>0</v>
      </c>
      <c r="J26" s="7">
        <f>'parties +8'!AF20</f>
        <v>0</v>
      </c>
      <c r="K26" s="29"/>
      <c r="L26" s="32">
        <f t="shared" si="0"/>
        <v>0</v>
      </c>
      <c r="M26" s="32">
        <f t="shared" si="1"/>
        <v>14</v>
      </c>
      <c r="N26" s="35" t="s">
        <v>34</v>
      </c>
      <c r="O26" s="5">
        <f>'parties 6-7'!AL20+'parties +8'!AM20+'parties 5'!AI20</f>
        <v>0</v>
      </c>
      <c r="P26" s="3">
        <f>'parties 6-7'!AE20+'parties +8'!AD20+'parties 5'!AD20</f>
        <v>0</v>
      </c>
      <c r="Q26" s="3">
        <f>'parties 6-7'!AF20+'parties +8'!AE20+'parties 5'!AE20</f>
        <v>0</v>
      </c>
      <c r="R26" s="3">
        <f>'parties 6-7'!AG20+'parties +8'!AF20+'parties 5'!AF20</f>
        <v>0</v>
      </c>
      <c r="S26" s="7" t="e">
        <f t="shared" si="2"/>
        <v>#DIV/0!</v>
      </c>
      <c r="T26" s="16" t="s">
        <v>34</v>
      </c>
    </row>
    <row r="27" spans="1:20" x14ac:dyDescent="0.25">
      <c r="A27" s="16" t="s">
        <v>38</v>
      </c>
      <c r="B27" s="5">
        <f>'parties 5'!AD24</f>
        <v>0</v>
      </c>
      <c r="C27" s="6">
        <f>'parties 5'!AE24</f>
        <v>0</v>
      </c>
      <c r="D27" s="7">
        <f>'parties 5'!AF24</f>
        <v>0</v>
      </c>
      <c r="E27" s="5">
        <f>'parties 6-7'!AE24</f>
        <v>0</v>
      </c>
      <c r="F27" s="6">
        <f>'parties 6-7'!AF24</f>
        <v>0</v>
      </c>
      <c r="G27" s="7">
        <f>'parties 6-7'!AG24</f>
        <v>0</v>
      </c>
      <c r="H27" s="5">
        <f>'parties +8'!AD24</f>
        <v>0</v>
      </c>
      <c r="I27" s="6">
        <f>'parties +8'!AE24</f>
        <v>0</v>
      </c>
      <c r="J27" s="7">
        <f>'parties +8'!AF24</f>
        <v>0</v>
      </c>
      <c r="K27" s="29"/>
      <c r="L27" s="32">
        <f t="shared" si="0"/>
        <v>0</v>
      </c>
      <c r="M27" s="32">
        <f t="shared" si="1"/>
        <v>14</v>
      </c>
      <c r="N27" s="35" t="s">
        <v>38</v>
      </c>
      <c r="O27" s="5">
        <f>'parties 6-7'!AL24+'parties +8'!AM24+'parties 5'!AI24</f>
        <v>0</v>
      </c>
      <c r="P27" s="3">
        <f>'parties 6-7'!AE24+'parties +8'!AD24+'parties 5'!AD24</f>
        <v>0</v>
      </c>
      <c r="Q27" s="3">
        <f>'parties 6-7'!AF24+'parties +8'!AE24+'parties 5'!AE24</f>
        <v>0</v>
      </c>
      <c r="R27" s="3">
        <f>'parties 6-7'!AG24+'parties +8'!AF24+'parties 5'!AF24</f>
        <v>0</v>
      </c>
      <c r="S27" s="7" t="e">
        <f t="shared" si="2"/>
        <v>#DIV/0!</v>
      </c>
      <c r="T27" s="16" t="s">
        <v>38</v>
      </c>
    </row>
    <row r="28" spans="1:20" x14ac:dyDescent="0.25">
      <c r="A28" s="16" t="s">
        <v>40</v>
      </c>
      <c r="B28" s="5">
        <f>'parties 5'!AD26</f>
        <v>0</v>
      </c>
      <c r="C28" s="6">
        <f>'parties 5'!AE26</f>
        <v>0</v>
      </c>
      <c r="D28" s="7">
        <f>'parties 5'!AF26</f>
        <v>0</v>
      </c>
      <c r="E28" s="5">
        <f>'parties 6-7'!AE26</f>
        <v>0</v>
      </c>
      <c r="F28" s="6">
        <f>'parties 6-7'!AF26</f>
        <v>0</v>
      </c>
      <c r="G28" s="7">
        <f>'parties 6-7'!AG26</f>
        <v>0</v>
      </c>
      <c r="H28" s="5">
        <f>'parties +8'!AD26</f>
        <v>0</v>
      </c>
      <c r="I28" s="6">
        <f>'parties +8'!AE26</f>
        <v>0</v>
      </c>
      <c r="J28" s="7">
        <f>'parties +8'!AF26</f>
        <v>0</v>
      </c>
      <c r="K28" s="29"/>
      <c r="L28" s="32">
        <f t="shared" si="0"/>
        <v>0</v>
      </c>
      <c r="M28" s="32">
        <f t="shared" si="1"/>
        <v>14</v>
      </c>
      <c r="N28" s="35" t="s">
        <v>40</v>
      </c>
      <c r="O28" s="5">
        <f>'parties 6-7'!AL26+'parties +8'!AM26+'parties 5'!AI26</f>
        <v>0</v>
      </c>
      <c r="P28" s="3">
        <f>'parties 6-7'!AE26+'parties +8'!AD26+'parties 5'!AD26</f>
        <v>0</v>
      </c>
      <c r="Q28" s="3">
        <f>'parties 6-7'!AF26+'parties +8'!AE26+'parties 5'!AE26</f>
        <v>0</v>
      </c>
      <c r="R28" s="3">
        <f>'parties 6-7'!AG26+'parties +8'!AF26+'parties 5'!AF26</f>
        <v>0</v>
      </c>
      <c r="S28" s="7" t="e">
        <f t="shared" si="2"/>
        <v>#DIV/0!</v>
      </c>
      <c r="T28" s="16" t="s">
        <v>40</v>
      </c>
    </row>
    <row r="29" spans="1:20" x14ac:dyDescent="0.25">
      <c r="A29" s="16" t="s">
        <v>43</v>
      </c>
      <c r="B29" s="5">
        <f>'parties 5'!AD29</f>
        <v>0</v>
      </c>
      <c r="C29" s="6">
        <f>'parties 5'!AE29</f>
        <v>0</v>
      </c>
      <c r="D29" s="7">
        <f>'parties 5'!AF29</f>
        <v>0</v>
      </c>
      <c r="E29" s="5">
        <f>'parties 6-7'!AE29</f>
        <v>0</v>
      </c>
      <c r="F29" s="6">
        <f>'parties 6-7'!AF29</f>
        <v>0</v>
      </c>
      <c r="G29" s="7">
        <f>'parties 6-7'!AG29</f>
        <v>0</v>
      </c>
      <c r="H29" s="5">
        <f>'parties +8'!AD29</f>
        <v>0</v>
      </c>
      <c r="I29" s="6">
        <f>'parties +8'!AE29</f>
        <v>0</v>
      </c>
      <c r="J29" s="7">
        <f>'parties +8'!AF29</f>
        <v>0</v>
      </c>
      <c r="K29" s="29"/>
      <c r="L29" s="32">
        <f t="shared" si="0"/>
        <v>0</v>
      </c>
      <c r="M29" s="32">
        <f t="shared" si="1"/>
        <v>14</v>
      </c>
      <c r="N29" s="35" t="s">
        <v>43</v>
      </c>
      <c r="O29" s="5">
        <f>'parties 6-7'!AL29+'parties +8'!AM29+'parties 5'!AI29</f>
        <v>0</v>
      </c>
      <c r="P29" s="3">
        <f>'parties 6-7'!AE29+'parties +8'!AD29+'parties 5'!AD29</f>
        <v>0</v>
      </c>
      <c r="Q29" s="3">
        <f>'parties 6-7'!AF29+'parties +8'!AE29+'parties 5'!AE29</f>
        <v>0</v>
      </c>
      <c r="R29" s="3">
        <f>'parties 6-7'!AG29+'parties +8'!AF29+'parties 5'!AF29</f>
        <v>0</v>
      </c>
      <c r="S29" s="7" t="e">
        <f t="shared" si="2"/>
        <v>#DIV/0!</v>
      </c>
      <c r="T29" s="16" t="s">
        <v>43</v>
      </c>
    </row>
    <row r="30" spans="1:20" x14ac:dyDescent="0.25">
      <c r="A30" s="16" t="s">
        <v>44</v>
      </c>
      <c r="B30" s="5">
        <f>'parties 5'!AD30</f>
        <v>0</v>
      </c>
      <c r="C30" s="6">
        <f>'parties 5'!AE30</f>
        <v>0</v>
      </c>
      <c r="D30" s="7">
        <f>'parties 5'!AF30</f>
        <v>0</v>
      </c>
      <c r="E30" s="5">
        <f>'parties 6-7'!AE30</f>
        <v>0</v>
      </c>
      <c r="F30" s="6">
        <f>'parties 6-7'!AF30</f>
        <v>0</v>
      </c>
      <c r="G30" s="7">
        <f>'parties 6-7'!AG30</f>
        <v>0</v>
      </c>
      <c r="H30" s="5">
        <f>'parties +8'!AD30</f>
        <v>0</v>
      </c>
      <c r="I30" s="6">
        <f>'parties +8'!AE30</f>
        <v>0</v>
      </c>
      <c r="J30" s="7">
        <f>'parties +8'!AF30</f>
        <v>0</v>
      </c>
      <c r="K30" s="29"/>
      <c r="L30" s="32">
        <f t="shared" si="0"/>
        <v>0</v>
      </c>
      <c r="M30" s="32">
        <f t="shared" si="1"/>
        <v>14</v>
      </c>
      <c r="N30" s="35" t="s">
        <v>44</v>
      </c>
      <c r="O30" s="5">
        <f>'parties 6-7'!AL30+'parties +8'!AM30+'parties 5'!AI30</f>
        <v>0</v>
      </c>
      <c r="P30" s="3">
        <f>'parties 6-7'!AE30+'parties +8'!AD30+'parties 5'!AD30</f>
        <v>0</v>
      </c>
      <c r="Q30" s="3">
        <f>'parties 6-7'!AF30+'parties +8'!AE30+'parties 5'!AE30</f>
        <v>0</v>
      </c>
      <c r="R30" s="3">
        <f>'parties 6-7'!AG30+'parties +8'!AF30+'parties 5'!AF30</f>
        <v>0</v>
      </c>
      <c r="S30" s="7" t="e">
        <f t="shared" si="2"/>
        <v>#DIV/0!</v>
      </c>
      <c r="T30" s="16" t="s">
        <v>44</v>
      </c>
    </row>
    <row r="31" spans="1:20" x14ac:dyDescent="0.25">
      <c r="A31" s="17" t="s">
        <v>45</v>
      </c>
      <c r="B31" s="8">
        <f>'parties 5'!AD31</f>
        <v>0</v>
      </c>
      <c r="C31" s="9">
        <f>'parties 5'!AE31</f>
        <v>0</v>
      </c>
      <c r="D31" s="10">
        <f>'parties 5'!AF31</f>
        <v>0</v>
      </c>
      <c r="E31" s="8">
        <f>'parties 6-7'!AE31</f>
        <v>0</v>
      </c>
      <c r="F31" s="9">
        <f>'parties 6-7'!AF31</f>
        <v>0</v>
      </c>
      <c r="G31" s="10">
        <f>'parties 6-7'!AG31</f>
        <v>0</v>
      </c>
      <c r="H31" s="8">
        <f>'parties +8'!AD31</f>
        <v>0</v>
      </c>
      <c r="I31" s="9">
        <f>'parties +8'!AE31</f>
        <v>0</v>
      </c>
      <c r="J31" s="10">
        <f>'parties +8'!AF31</f>
        <v>0</v>
      </c>
      <c r="K31" s="30"/>
      <c r="L31" s="33">
        <f t="shared" si="0"/>
        <v>0</v>
      </c>
      <c r="M31" s="33">
        <f t="shared" si="1"/>
        <v>14</v>
      </c>
      <c r="N31" s="36" t="s">
        <v>45</v>
      </c>
      <c r="O31" s="8">
        <f>'parties 6-7'!AL31+'parties +8'!AM31+'parties 5'!AI31</f>
        <v>0</v>
      </c>
      <c r="P31" s="4">
        <f>'parties 6-7'!AE31+'parties +8'!AD31+'parties 5'!AD31</f>
        <v>0</v>
      </c>
      <c r="Q31" s="4">
        <f>'parties 6-7'!AF31+'parties +8'!AE31+'parties 5'!AE31</f>
        <v>0</v>
      </c>
      <c r="R31" s="4">
        <f>'parties 6-7'!AG31+'parties +8'!AF31+'parties 5'!AF31</f>
        <v>0</v>
      </c>
      <c r="S31" s="10" t="e">
        <f t="shared" si="2"/>
        <v>#DIV/0!</v>
      </c>
      <c r="T31" s="17" t="s">
        <v>45</v>
      </c>
    </row>
    <row r="32" spans="1:20" x14ac:dyDescent="0.25">
      <c r="A32" s="2" t="s">
        <v>46</v>
      </c>
    </row>
  </sheetData>
  <sortState ref="A4:T31">
    <sortCondition ref="M4:M31"/>
    <sortCondition descending="1" ref="P4:P31"/>
    <sortCondition descending="1" ref="O4:O31"/>
  </sortState>
  <mergeCells count="17">
    <mergeCell ref="B1:D1"/>
    <mergeCell ref="E1:G1"/>
    <mergeCell ref="H1:J1"/>
    <mergeCell ref="A2:A3"/>
    <mergeCell ref="K2:K3"/>
    <mergeCell ref="L2:L3"/>
    <mergeCell ref="M2:M3"/>
    <mergeCell ref="B2:D2"/>
    <mergeCell ref="E2:G2"/>
    <mergeCell ref="H2:J2"/>
    <mergeCell ref="T2:T3"/>
    <mergeCell ref="N2:N3"/>
    <mergeCell ref="O2:O3"/>
    <mergeCell ref="P2:P3"/>
    <mergeCell ref="Q2:Q3"/>
    <mergeCell ref="R2:R3"/>
    <mergeCell ref="S2:S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I31"/>
  <sheetViews>
    <sheetView workbookViewId="0">
      <pane xSplit="9" topLeftCell="J1" activePane="topRight" state="frozen"/>
      <selection pane="topRight" activeCell="O8" sqref="O8"/>
    </sheetView>
  </sheetViews>
  <sheetFormatPr baseColWidth="10" defaultRowHeight="15" x14ac:dyDescent="0.25"/>
  <cols>
    <col min="2" max="8" width="0" hidden="1" customWidth="1"/>
    <col min="9" max="9" width="10.7109375" bestFit="1" customWidth="1"/>
    <col min="30" max="30" width="14.28515625" customWidth="1"/>
    <col min="31" max="34" width="15.140625" bestFit="1" customWidth="1"/>
    <col min="35" max="35" width="19.140625" bestFit="1" customWidth="1"/>
  </cols>
  <sheetData>
    <row r="1" spans="1:35" x14ac:dyDescent="0.25">
      <c r="A1" t="s">
        <v>47</v>
      </c>
      <c r="B1" s="1">
        <v>41306</v>
      </c>
      <c r="C1" s="1">
        <v>41307</v>
      </c>
      <c r="D1" s="1">
        <v>41308</v>
      </c>
      <c r="E1" s="1">
        <v>41309</v>
      </c>
      <c r="F1" s="1">
        <v>41310</v>
      </c>
      <c r="G1" s="1">
        <v>41311</v>
      </c>
      <c r="H1" s="1">
        <v>41312</v>
      </c>
      <c r="I1" s="1">
        <v>41313</v>
      </c>
      <c r="J1" s="1">
        <v>41314</v>
      </c>
      <c r="K1" s="1">
        <v>41315</v>
      </c>
      <c r="L1" s="1">
        <v>41316</v>
      </c>
      <c r="M1" s="1">
        <v>41317</v>
      </c>
      <c r="N1" s="1">
        <v>41318</v>
      </c>
      <c r="O1" s="1">
        <v>41319</v>
      </c>
      <c r="P1" s="1">
        <v>41320</v>
      </c>
      <c r="Q1" s="1">
        <v>41321</v>
      </c>
      <c r="R1" s="1">
        <v>41322</v>
      </c>
      <c r="S1" s="1">
        <v>41323</v>
      </c>
      <c r="T1" s="1">
        <v>41324</v>
      </c>
      <c r="U1" s="1">
        <v>41325</v>
      </c>
      <c r="V1" s="1">
        <v>41326</v>
      </c>
      <c r="W1" s="1">
        <v>41327</v>
      </c>
      <c r="X1" s="1">
        <v>41328</v>
      </c>
      <c r="Y1" s="1">
        <v>41329</v>
      </c>
      <c r="Z1" s="1">
        <v>41330</v>
      </c>
      <c r="AA1" s="1">
        <v>41331</v>
      </c>
      <c r="AB1" s="1">
        <v>41332</v>
      </c>
      <c r="AC1" s="1">
        <v>41333</v>
      </c>
      <c r="AD1" t="s">
        <v>48</v>
      </c>
      <c r="AE1" t="s">
        <v>49</v>
      </c>
      <c r="AF1" t="s">
        <v>50</v>
      </c>
      <c r="AG1" t="s">
        <v>51</v>
      </c>
      <c r="AH1" t="s">
        <v>52</v>
      </c>
      <c r="AI1" t="s">
        <v>57</v>
      </c>
    </row>
    <row r="3" spans="1:35" x14ac:dyDescent="0.25">
      <c r="A3" t="s">
        <v>1</v>
      </c>
    </row>
    <row r="4" spans="1:35" x14ac:dyDescent="0.25">
      <c r="A4" t="s">
        <v>18</v>
      </c>
      <c r="AD4">
        <f>COUNTIF(A4:AC4,"1")</f>
        <v>0</v>
      </c>
      <c r="AE4">
        <f>COUNTIF(A4:AC4,"2")</f>
        <v>0</v>
      </c>
      <c r="AF4">
        <f>COUNTIF(A4:AC4,"3")</f>
        <v>0</v>
      </c>
      <c r="AG4">
        <f>COUNTIF(A4:AC4,"4")</f>
        <v>0</v>
      </c>
      <c r="AH4">
        <f>COUNTIF(A4:AC4,"5")</f>
        <v>0</v>
      </c>
      <c r="AI4">
        <f>SUM(AD4:AH4)</f>
        <v>0</v>
      </c>
    </row>
    <row r="5" spans="1:35" x14ac:dyDescent="0.25">
      <c r="A5" t="s">
        <v>19</v>
      </c>
      <c r="AD5">
        <f t="shared" ref="AD5:AD31" si="0">COUNTIF(A5:AC5,"1")</f>
        <v>0</v>
      </c>
      <c r="AE5">
        <f t="shared" ref="AE5:AE31" si="1">COUNTIF(A5:AC5,"2")</f>
        <v>0</v>
      </c>
      <c r="AF5">
        <f t="shared" ref="AF5:AF31" si="2">COUNTIF(A5:AC5,"3")</f>
        <v>0</v>
      </c>
      <c r="AG5">
        <f t="shared" ref="AG5:AG31" si="3">COUNTIF(A5:AC5,"4")</f>
        <v>0</v>
      </c>
      <c r="AH5">
        <f t="shared" ref="AH5:AH31" si="4">COUNTIF(A5:AC5,"5")</f>
        <v>0</v>
      </c>
      <c r="AI5">
        <f t="shared" ref="AI5:AI31" si="5">SUM(AD5:AH5)</f>
        <v>0</v>
      </c>
    </row>
    <row r="6" spans="1:35" x14ac:dyDescent="0.25">
      <c r="A6" t="s">
        <v>20</v>
      </c>
      <c r="AD6">
        <f t="shared" si="0"/>
        <v>0</v>
      </c>
      <c r="AE6">
        <f t="shared" si="1"/>
        <v>0</v>
      </c>
      <c r="AF6">
        <f t="shared" si="2"/>
        <v>0</v>
      </c>
      <c r="AG6">
        <f t="shared" si="3"/>
        <v>0</v>
      </c>
      <c r="AH6">
        <f t="shared" si="4"/>
        <v>0</v>
      </c>
      <c r="AI6">
        <f t="shared" si="5"/>
        <v>0</v>
      </c>
    </row>
    <row r="7" spans="1:35" x14ac:dyDescent="0.25">
      <c r="A7" t="s">
        <v>21</v>
      </c>
      <c r="AD7">
        <f t="shared" si="0"/>
        <v>0</v>
      </c>
      <c r="AE7">
        <f t="shared" si="1"/>
        <v>0</v>
      </c>
      <c r="AF7">
        <f t="shared" si="2"/>
        <v>0</v>
      </c>
      <c r="AG7">
        <f t="shared" si="3"/>
        <v>0</v>
      </c>
      <c r="AH7">
        <f t="shared" si="4"/>
        <v>0</v>
      </c>
      <c r="AI7">
        <f t="shared" si="5"/>
        <v>0</v>
      </c>
    </row>
    <row r="8" spans="1:35" x14ac:dyDescent="0.25">
      <c r="A8" t="s">
        <v>22</v>
      </c>
      <c r="AD8">
        <f t="shared" si="0"/>
        <v>0</v>
      </c>
      <c r="AE8">
        <f t="shared" si="1"/>
        <v>0</v>
      </c>
      <c r="AF8">
        <f t="shared" si="2"/>
        <v>0</v>
      </c>
      <c r="AG8">
        <f t="shared" si="3"/>
        <v>0</v>
      </c>
      <c r="AH8">
        <f t="shared" si="4"/>
        <v>0</v>
      </c>
      <c r="AI8">
        <f t="shared" si="5"/>
        <v>0</v>
      </c>
    </row>
    <row r="9" spans="1:35" x14ac:dyDescent="0.25">
      <c r="A9" t="s">
        <v>23</v>
      </c>
      <c r="AD9">
        <f t="shared" si="0"/>
        <v>0</v>
      </c>
      <c r="AE9">
        <f t="shared" si="1"/>
        <v>0</v>
      </c>
      <c r="AF9">
        <f t="shared" si="2"/>
        <v>0</v>
      </c>
      <c r="AG9">
        <f t="shared" si="3"/>
        <v>0</v>
      </c>
      <c r="AH9">
        <f t="shared" si="4"/>
        <v>0</v>
      </c>
      <c r="AI9">
        <f t="shared" si="5"/>
        <v>0</v>
      </c>
    </row>
    <row r="10" spans="1:35" x14ac:dyDescent="0.25">
      <c r="A10" t="s">
        <v>24</v>
      </c>
      <c r="AD10">
        <f t="shared" si="0"/>
        <v>0</v>
      </c>
      <c r="AE10">
        <f t="shared" si="1"/>
        <v>0</v>
      </c>
      <c r="AF10">
        <f t="shared" si="2"/>
        <v>0</v>
      </c>
      <c r="AG10">
        <f t="shared" si="3"/>
        <v>0</v>
      </c>
      <c r="AH10">
        <f t="shared" si="4"/>
        <v>0</v>
      </c>
      <c r="AI10">
        <f t="shared" si="5"/>
        <v>0</v>
      </c>
    </row>
    <row r="11" spans="1:35" x14ac:dyDescent="0.25">
      <c r="A11" t="s">
        <v>25</v>
      </c>
      <c r="AD11">
        <f t="shared" si="0"/>
        <v>0</v>
      </c>
      <c r="AE11">
        <f t="shared" si="1"/>
        <v>0</v>
      </c>
      <c r="AF11">
        <f t="shared" si="2"/>
        <v>0</v>
      </c>
      <c r="AG11">
        <f t="shared" si="3"/>
        <v>0</v>
      </c>
      <c r="AH11">
        <f t="shared" si="4"/>
        <v>0</v>
      </c>
      <c r="AI11">
        <f t="shared" si="5"/>
        <v>0</v>
      </c>
    </row>
    <row r="12" spans="1:35" x14ac:dyDescent="0.25">
      <c r="A12" t="s">
        <v>26</v>
      </c>
      <c r="AD12">
        <f t="shared" si="0"/>
        <v>0</v>
      </c>
      <c r="AE12">
        <f t="shared" si="1"/>
        <v>0</v>
      </c>
      <c r="AF12">
        <f t="shared" si="2"/>
        <v>0</v>
      </c>
      <c r="AG12">
        <f t="shared" si="3"/>
        <v>0</v>
      </c>
      <c r="AH12">
        <f t="shared" si="4"/>
        <v>0</v>
      </c>
      <c r="AI12">
        <f t="shared" si="5"/>
        <v>0</v>
      </c>
    </row>
    <row r="13" spans="1:35" x14ac:dyDescent="0.25">
      <c r="A13" t="s">
        <v>27</v>
      </c>
      <c r="AD13">
        <f t="shared" si="0"/>
        <v>0</v>
      </c>
      <c r="AE13">
        <f t="shared" si="1"/>
        <v>0</v>
      </c>
      <c r="AF13">
        <f t="shared" si="2"/>
        <v>0</v>
      </c>
      <c r="AG13">
        <f t="shared" si="3"/>
        <v>0</v>
      </c>
      <c r="AH13">
        <f t="shared" si="4"/>
        <v>0</v>
      </c>
      <c r="AI13">
        <f t="shared" si="5"/>
        <v>0</v>
      </c>
    </row>
    <row r="14" spans="1:35" x14ac:dyDescent="0.25">
      <c r="A14" t="s">
        <v>28</v>
      </c>
      <c r="AD14">
        <f t="shared" si="0"/>
        <v>0</v>
      </c>
      <c r="AE14">
        <f t="shared" si="1"/>
        <v>0</v>
      </c>
      <c r="AF14">
        <f t="shared" si="2"/>
        <v>0</v>
      </c>
      <c r="AG14">
        <f t="shared" si="3"/>
        <v>0</v>
      </c>
      <c r="AH14">
        <f t="shared" si="4"/>
        <v>0</v>
      </c>
      <c r="AI14">
        <f t="shared" si="5"/>
        <v>0</v>
      </c>
    </row>
    <row r="15" spans="1:35" x14ac:dyDescent="0.25">
      <c r="A15" t="s">
        <v>29</v>
      </c>
      <c r="AD15">
        <f t="shared" si="0"/>
        <v>0</v>
      </c>
      <c r="AE15">
        <f t="shared" si="1"/>
        <v>0</v>
      </c>
      <c r="AF15">
        <f t="shared" si="2"/>
        <v>0</v>
      </c>
      <c r="AG15">
        <f t="shared" si="3"/>
        <v>0</v>
      </c>
      <c r="AH15">
        <f t="shared" si="4"/>
        <v>0</v>
      </c>
      <c r="AI15">
        <f t="shared" si="5"/>
        <v>0</v>
      </c>
    </row>
    <row r="16" spans="1:35" x14ac:dyDescent="0.25">
      <c r="A16" t="s">
        <v>30</v>
      </c>
      <c r="AD16">
        <f t="shared" si="0"/>
        <v>0</v>
      </c>
      <c r="AE16">
        <f t="shared" si="1"/>
        <v>0</v>
      </c>
      <c r="AF16">
        <f t="shared" si="2"/>
        <v>0</v>
      </c>
      <c r="AG16">
        <f t="shared" si="3"/>
        <v>0</v>
      </c>
      <c r="AH16">
        <f t="shared" si="4"/>
        <v>0</v>
      </c>
      <c r="AI16">
        <f t="shared" si="5"/>
        <v>0</v>
      </c>
    </row>
    <row r="17" spans="1:35" x14ac:dyDescent="0.25">
      <c r="A17" t="s">
        <v>31</v>
      </c>
      <c r="AD17">
        <f t="shared" si="0"/>
        <v>0</v>
      </c>
      <c r="AE17">
        <f t="shared" si="1"/>
        <v>0</v>
      </c>
      <c r="AF17">
        <f t="shared" si="2"/>
        <v>0</v>
      </c>
      <c r="AG17">
        <f t="shared" si="3"/>
        <v>0</v>
      </c>
      <c r="AH17">
        <f t="shared" si="4"/>
        <v>0</v>
      </c>
      <c r="AI17">
        <f t="shared" si="5"/>
        <v>0</v>
      </c>
    </row>
    <row r="18" spans="1:35" x14ac:dyDescent="0.25">
      <c r="A18" t="s">
        <v>32</v>
      </c>
      <c r="AD18">
        <f t="shared" si="0"/>
        <v>0</v>
      </c>
      <c r="AE18">
        <f t="shared" si="1"/>
        <v>0</v>
      </c>
      <c r="AF18">
        <f t="shared" si="2"/>
        <v>0</v>
      </c>
      <c r="AG18">
        <f t="shared" si="3"/>
        <v>0</v>
      </c>
      <c r="AH18">
        <f t="shared" si="4"/>
        <v>0</v>
      </c>
      <c r="AI18">
        <f t="shared" si="5"/>
        <v>0</v>
      </c>
    </row>
    <row r="19" spans="1:35" x14ac:dyDescent="0.25">
      <c r="A19" t="s">
        <v>33</v>
      </c>
      <c r="AD19">
        <f t="shared" si="0"/>
        <v>0</v>
      </c>
      <c r="AE19">
        <f t="shared" si="1"/>
        <v>0</v>
      </c>
      <c r="AF19">
        <f t="shared" si="2"/>
        <v>0</v>
      </c>
      <c r="AG19">
        <f t="shared" si="3"/>
        <v>0</v>
      </c>
      <c r="AH19">
        <f t="shared" si="4"/>
        <v>0</v>
      </c>
      <c r="AI19">
        <f t="shared" si="5"/>
        <v>0</v>
      </c>
    </row>
    <row r="20" spans="1:35" x14ac:dyDescent="0.25">
      <c r="A20" t="s">
        <v>34</v>
      </c>
      <c r="AD20">
        <f t="shared" si="0"/>
        <v>0</v>
      </c>
      <c r="AE20">
        <f t="shared" si="1"/>
        <v>0</v>
      </c>
      <c r="AF20">
        <f t="shared" si="2"/>
        <v>0</v>
      </c>
      <c r="AG20">
        <f t="shared" si="3"/>
        <v>0</v>
      </c>
      <c r="AH20">
        <f t="shared" si="4"/>
        <v>0</v>
      </c>
      <c r="AI20">
        <f t="shared" si="5"/>
        <v>0</v>
      </c>
    </row>
    <row r="21" spans="1:35" x14ac:dyDescent="0.25">
      <c r="A21" t="s">
        <v>35</v>
      </c>
      <c r="AD21">
        <f t="shared" si="0"/>
        <v>0</v>
      </c>
      <c r="AE21">
        <f t="shared" si="1"/>
        <v>0</v>
      </c>
      <c r="AF21">
        <f t="shared" si="2"/>
        <v>0</v>
      </c>
      <c r="AG21">
        <f t="shared" si="3"/>
        <v>0</v>
      </c>
      <c r="AH21">
        <f t="shared" si="4"/>
        <v>0</v>
      </c>
      <c r="AI21">
        <f t="shared" si="5"/>
        <v>0</v>
      </c>
    </row>
    <row r="22" spans="1:35" x14ac:dyDescent="0.25">
      <c r="A22" t="s">
        <v>36</v>
      </c>
      <c r="AD22">
        <f t="shared" si="0"/>
        <v>0</v>
      </c>
      <c r="AE22">
        <f t="shared" si="1"/>
        <v>0</v>
      </c>
      <c r="AF22">
        <f t="shared" si="2"/>
        <v>0</v>
      </c>
      <c r="AG22">
        <f t="shared" si="3"/>
        <v>0</v>
      </c>
      <c r="AH22">
        <f t="shared" si="4"/>
        <v>0</v>
      </c>
      <c r="AI22">
        <f t="shared" si="5"/>
        <v>0</v>
      </c>
    </row>
    <row r="23" spans="1:35" x14ac:dyDescent="0.25">
      <c r="A23" t="s">
        <v>37</v>
      </c>
      <c r="AD23">
        <f t="shared" si="0"/>
        <v>0</v>
      </c>
      <c r="AE23">
        <f t="shared" si="1"/>
        <v>0</v>
      </c>
      <c r="AF23">
        <f t="shared" si="2"/>
        <v>0</v>
      </c>
      <c r="AG23">
        <f t="shared" si="3"/>
        <v>0</v>
      </c>
      <c r="AH23">
        <f t="shared" si="4"/>
        <v>0</v>
      </c>
      <c r="AI23">
        <f t="shared" si="5"/>
        <v>0</v>
      </c>
    </row>
    <row r="24" spans="1:35" x14ac:dyDescent="0.25">
      <c r="A24" t="s">
        <v>38</v>
      </c>
      <c r="AD24">
        <f t="shared" si="0"/>
        <v>0</v>
      </c>
      <c r="AE24">
        <f t="shared" si="1"/>
        <v>0</v>
      </c>
      <c r="AF24">
        <f t="shared" si="2"/>
        <v>0</v>
      </c>
      <c r="AG24">
        <f t="shared" si="3"/>
        <v>0</v>
      </c>
      <c r="AH24">
        <f t="shared" si="4"/>
        <v>0</v>
      </c>
      <c r="AI24">
        <f t="shared" si="5"/>
        <v>0</v>
      </c>
    </row>
    <row r="25" spans="1:35" x14ac:dyDescent="0.25">
      <c r="A25" t="s">
        <v>39</v>
      </c>
      <c r="AD25">
        <f t="shared" si="0"/>
        <v>0</v>
      </c>
      <c r="AE25">
        <f t="shared" si="1"/>
        <v>0</v>
      </c>
      <c r="AF25">
        <f t="shared" si="2"/>
        <v>0</v>
      </c>
      <c r="AG25">
        <f t="shared" si="3"/>
        <v>0</v>
      </c>
      <c r="AH25">
        <f t="shared" si="4"/>
        <v>0</v>
      </c>
      <c r="AI25">
        <f t="shared" si="5"/>
        <v>0</v>
      </c>
    </row>
    <row r="26" spans="1:35" x14ac:dyDescent="0.25">
      <c r="A26" t="s">
        <v>40</v>
      </c>
      <c r="AD26">
        <f t="shared" si="0"/>
        <v>0</v>
      </c>
      <c r="AE26">
        <f t="shared" si="1"/>
        <v>0</v>
      </c>
      <c r="AF26">
        <f t="shared" si="2"/>
        <v>0</v>
      </c>
      <c r="AG26">
        <f t="shared" si="3"/>
        <v>0</v>
      </c>
      <c r="AH26">
        <f t="shared" si="4"/>
        <v>0</v>
      </c>
      <c r="AI26">
        <f t="shared" si="5"/>
        <v>0</v>
      </c>
    </row>
    <row r="27" spans="1:35" x14ac:dyDescent="0.25">
      <c r="A27" t="s">
        <v>41</v>
      </c>
      <c r="AD27">
        <f t="shared" si="0"/>
        <v>0</v>
      </c>
      <c r="AE27">
        <f t="shared" si="1"/>
        <v>0</v>
      </c>
      <c r="AF27">
        <f t="shared" si="2"/>
        <v>0</v>
      </c>
      <c r="AG27">
        <f t="shared" si="3"/>
        <v>0</v>
      </c>
      <c r="AH27">
        <f t="shared" si="4"/>
        <v>0</v>
      </c>
      <c r="AI27">
        <f t="shared" si="5"/>
        <v>0</v>
      </c>
    </row>
    <row r="28" spans="1:35" x14ac:dyDescent="0.25">
      <c r="A28" t="s">
        <v>42</v>
      </c>
      <c r="AD28">
        <f t="shared" si="0"/>
        <v>0</v>
      </c>
      <c r="AE28">
        <f t="shared" si="1"/>
        <v>0</v>
      </c>
      <c r="AF28">
        <f t="shared" si="2"/>
        <v>0</v>
      </c>
      <c r="AG28">
        <f t="shared" si="3"/>
        <v>0</v>
      </c>
      <c r="AH28">
        <f t="shared" si="4"/>
        <v>0</v>
      </c>
      <c r="AI28">
        <f t="shared" si="5"/>
        <v>0</v>
      </c>
    </row>
    <row r="29" spans="1:35" x14ac:dyDescent="0.25">
      <c r="A29" t="s">
        <v>43</v>
      </c>
      <c r="AD29">
        <f t="shared" si="0"/>
        <v>0</v>
      </c>
      <c r="AE29">
        <f t="shared" si="1"/>
        <v>0</v>
      </c>
      <c r="AF29">
        <f t="shared" si="2"/>
        <v>0</v>
      </c>
      <c r="AG29">
        <f t="shared" si="3"/>
        <v>0</v>
      </c>
      <c r="AH29">
        <f t="shared" si="4"/>
        <v>0</v>
      </c>
      <c r="AI29">
        <f t="shared" si="5"/>
        <v>0</v>
      </c>
    </row>
    <row r="30" spans="1:35" x14ac:dyDescent="0.25">
      <c r="A30" t="s">
        <v>44</v>
      </c>
      <c r="AD30">
        <f t="shared" si="0"/>
        <v>0</v>
      </c>
      <c r="AE30">
        <f t="shared" si="1"/>
        <v>0</v>
      </c>
      <c r="AF30">
        <f t="shared" si="2"/>
        <v>0</v>
      </c>
      <c r="AG30">
        <f t="shared" si="3"/>
        <v>0</v>
      </c>
      <c r="AH30">
        <f t="shared" si="4"/>
        <v>0</v>
      </c>
      <c r="AI30">
        <f t="shared" si="5"/>
        <v>0</v>
      </c>
    </row>
    <row r="31" spans="1:35" x14ac:dyDescent="0.25">
      <c r="A31" t="s">
        <v>45</v>
      </c>
      <c r="AD31">
        <f t="shared" si="0"/>
        <v>0</v>
      </c>
      <c r="AE31">
        <f t="shared" si="1"/>
        <v>0</v>
      </c>
      <c r="AF31">
        <f t="shared" si="2"/>
        <v>0</v>
      </c>
      <c r="AG31">
        <f t="shared" si="3"/>
        <v>0</v>
      </c>
      <c r="AH31">
        <f t="shared" si="4"/>
        <v>0</v>
      </c>
      <c r="AI31">
        <f t="shared" si="5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L31"/>
  <sheetViews>
    <sheetView workbookViewId="0">
      <pane xSplit="1" topLeftCell="C1" activePane="topRight" state="frozen"/>
      <selection pane="topRight" activeCell="C21" sqref="C21"/>
    </sheetView>
  </sheetViews>
  <sheetFormatPr baseColWidth="10" defaultRowHeight="15" x14ac:dyDescent="0.25"/>
  <cols>
    <col min="2" max="2" width="0" hidden="1" customWidth="1"/>
    <col min="4" max="6" width="0" hidden="1" customWidth="1"/>
    <col min="8" max="8" width="0" hidden="1" customWidth="1"/>
    <col min="31" max="31" width="14.28515625" customWidth="1"/>
    <col min="32" max="37" width="15.140625" bestFit="1" customWidth="1"/>
    <col min="38" max="38" width="19.140625" bestFit="1" customWidth="1"/>
  </cols>
  <sheetData>
    <row r="1" spans="1:38" x14ac:dyDescent="0.25">
      <c r="A1" t="s">
        <v>47</v>
      </c>
      <c r="B1" s="1">
        <v>41306</v>
      </c>
      <c r="C1" s="1">
        <v>41307</v>
      </c>
      <c r="D1" s="1">
        <v>41308</v>
      </c>
      <c r="E1" s="1">
        <v>41309</v>
      </c>
      <c r="F1" s="1">
        <v>41310</v>
      </c>
      <c r="G1" s="1">
        <v>41311</v>
      </c>
      <c r="H1" s="1">
        <v>41312</v>
      </c>
      <c r="I1" s="1">
        <v>41313</v>
      </c>
      <c r="J1" s="1">
        <v>41313</v>
      </c>
      <c r="K1" s="1">
        <v>41314</v>
      </c>
      <c r="L1" s="1">
        <v>41315</v>
      </c>
      <c r="M1" s="1">
        <v>41316</v>
      </c>
      <c r="N1" s="1">
        <v>41317</v>
      </c>
      <c r="O1" s="1">
        <v>41318</v>
      </c>
      <c r="P1" s="1">
        <v>41319</v>
      </c>
      <c r="Q1" s="1">
        <v>41320</v>
      </c>
      <c r="R1" s="1">
        <v>41321</v>
      </c>
      <c r="S1" s="1">
        <v>41322</v>
      </c>
      <c r="T1" s="1">
        <v>41323</v>
      </c>
      <c r="U1" s="1">
        <v>41324</v>
      </c>
      <c r="V1" s="1">
        <v>41325</v>
      </c>
      <c r="W1" s="1">
        <v>41326</v>
      </c>
      <c r="X1" s="1">
        <v>41327</v>
      </c>
      <c r="Y1" s="1">
        <v>41328</v>
      </c>
      <c r="Z1" s="1">
        <v>41329</v>
      </c>
      <c r="AA1" s="1">
        <v>41330</v>
      </c>
      <c r="AB1" s="1">
        <v>41331</v>
      </c>
      <c r="AC1" s="1">
        <v>41332</v>
      </c>
      <c r="AD1" s="1">
        <v>41333</v>
      </c>
      <c r="AE1" t="s">
        <v>48</v>
      </c>
      <c r="AF1" t="s">
        <v>49</v>
      </c>
      <c r="AG1" t="s">
        <v>50</v>
      </c>
      <c r="AH1" t="s">
        <v>51</v>
      </c>
      <c r="AI1" t="s">
        <v>52</v>
      </c>
      <c r="AJ1" t="s">
        <v>53</v>
      </c>
      <c r="AK1" t="s">
        <v>54</v>
      </c>
      <c r="AL1" t="s">
        <v>57</v>
      </c>
    </row>
    <row r="3" spans="1:38" x14ac:dyDescent="0.25">
      <c r="A3" t="s">
        <v>1</v>
      </c>
    </row>
    <row r="4" spans="1:38" x14ac:dyDescent="0.25">
      <c r="A4" t="s">
        <v>18</v>
      </c>
      <c r="AE4">
        <f>COUNTIF(B4:AD4,"1")</f>
        <v>0</v>
      </c>
      <c r="AF4">
        <f>COUNTIF(B4:AD4,"2")</f>
        <v>0</v>
      </c>
      <c r="AG4">
        <f>COUNTIF(B4:AD4,"3")</f>
        <v>0</v>
      </c>
      <c r="AH4">
        <f>COUNTIF(B4:AD4,"4")</f>
        <v>0</v>
      </c>
      <c r="AI4">
        <f>COUNTIF(B4:AD4,"5")</f>
        <v>0</v>
      </c>
      <c r="AJ4">
        <f>COUNTIF(B4:AD4,"6")</f>
        <v>0</v>
      </c>
      <c r="AK4">
        <f>COUNTIF(B4:AD4,"7")</f>
        <v>0</v>
      </c>
      <c r="AL4">
        <f t="shared" ref="AL4:AL31" si="0">SUM(AE4:AK4)</f>
        <v>0</v>
      </c>
    </row>
    <row r="5" spans="1:38" x14ac:dyDescent="0.25">
      <c r="A5" t="s">
        <v>19</v>
      </c>
      <c r="J5">
        <v>6</v>
      </c>
      <c r="AE5">
        <f t="shared" ref="AE5:AE31" si="1">COUNTIF(B5:AD5,"1")</f>
        <v>0</v>
      </c>
      <c r="AF5">
        <f t="shared" ref="AF5:AF31" si="2">COUNTIF(B5:AD5,"2")</f>
        <v>0</v>
      </c>
      <c r="AG5">
        <f t="shared" ref="AG5:AG31" si="3">COUNTIF(B5:AD5,"3")</f>
        <v>0</v>
      </c>
      <c r="AH5">
        <f t="shared" ref="AH5:AH31" si="4">COUNTIF(B5:AD5,"4")</f>
        <v>0</v>
      </c>
      <c r="AI5">
        <f t="shared" ref="AI5:AI31" si="5">COUNTIF(B5:AD5,"5")</f>
        <v>0</v>
      </c>
      <c r="AJ5">
        <f t="shared" ref="AJ5:AJ31" si="6">COUNTIF(B5:AD5,"6")</f>
        <v>1</v>
      </c>
      <c r="AK5">
        <f t="shared" ref="AK5:AK31" si="7">COUNTIF(B5:AD5,"7")</f>
        <v>0</v>
      </c>
      <c r="AL5">
        <f t="shared" si="0"/>
        <v>1</v>
      </c>
    </row>
    <row r="6" spans="1:38" x14ac:dyDescent="0.25">
      <c r="A6" t="s">
        <v>20</v>
      </c>
      <c r="AE6">
        <f t="shared" si="1"/>
        <v>0</v>
      </c>
      <c r="AF6">
        <f t="shared" si="2"/>
        <v>0</v>
      </c>
      <c r="AG6">
        <f t="shared" si="3"/>
        <v>0</v>
      </c>
      <c r="AH6">
        <f t="shared" si="4"/>
        <v>0</v>
      </c>
      <c r="AI6">
        <f t="shared" si="5"/>
        <v>0</v>
      </c>
      <c r="AJ6">
        <f t="shared" si="6"/>
        <v>0</v>
      </c>
      <c r="AK6">
        <f t="shared" si="7"/>
        <v>0</v>
      </c>
      <c r="AL6">
        <f t="shared" si="0"/>
        <v>0</v>
      </c>
    </row>
    <row r="7" spans="1:38" x14ac:dyDescent="0.25">
      <c r="A7" t="s">
        <v>21</v>
      </c>
      <c r="AE7">
        <f t="shared" si="1"/>
        <v>0</v>
      </c>
      <c r="AF7">
        <f t="shared" si="2"/>
        <v>0</v>
      </c>
      <c r="AG7">
        <f t="shared" si="3"/>
        <v>0</v>
      </c>
      <c r="AH7">
        <f t="shared" si="4"/>
        <v>0</v>
      </c>
      <c r="AI7">
        <f t="shared" si="5"/>
        <v>0</v>
      </c>
      <c r="AJ7">
        <f t="shared" si="6"/>
        <v>0</v>
      </c>
      <c r="AK7">
        <f t="shared" si="7"/>
        <v>0</v>
      </c>
      <c r="AL7">
        <f t="shared" si="0"/>
        <v>0</v>
      </c>
    </row>
    <row r="8" spans="1:38" x14ac:dyDescent="0.25">
      <c r="A8" t="s">
        <v>22</v>
      </c>
      <c r="C8">
        <v>4</v>
      </c>
      <c r="I8">
        <v>2</v>
      </c>
      <c r="J8">
        <v>4</v>
      </c>
      <c r="AE8">
        <f t="shared" si="1"/>
        <v>0</v>
      </c>
      <c r="AF8">
        <f t="shared" si="2"/>
        <v>1</v>
      </c>
      <c r="AG8">
        <f t="shared" si="3"/>
        <v>0</v>
      </c>
      <c r="AH8">
        <f t="shared" si="4"/>
        <v>2</v>
      </c>
      <c r="AI8">
        <f t="shared" si="5"/>
        <v>0</v>
      </c>
      <c r="AJ8">
        <f t="shared" si="6"/>
        <v>0</v>
      </c>
      <c r="AK8">
        <f t="shared" si="7"/>
        <v>0</v>
      </c>
      <c r="AL8">
        <f t="shared" si="0"/>
        <v>3</v>
      </c>
    </row>
    <row r="9" spans="1:38" x14ac:dyDescent="0.25">
      <c r="A9" t="s">
        <v>23</v>
      </c>
      <c r="I9">
        <v>3</v>
      </c>
      <c r="J9">
        <v>1</v>
      </c>
      <c r="AE9">
        <f t="shared" si="1"/>
        <v>1</v>
      </c>
      <c r="AF9">
        <f t="shared" si="2"/>
        <v>0</v>
      </c>
      <c r="AG9">
        <f t="shared" si="3"/>
        <v>1</v>
      </c>
      <c r="AH9">
        <f t="shared" si="4"/>
        <v>0</v>
      </c>
      <c r="AI9">
        <f t="shared" si="5"/>
        <v>0</v>
      </c>
      <c r="AJ9">
        <f t="shared" si="6"/>
        <v>0</v>
      </c>
      <c r="AK9">
        <f t="shared" si="7"/>
        <v>0</v>
      </c>
      <c r="AL9">
        <f t="shared" si="0"/>
        <v>2</v>
      </c>
    </row>
    <row r="10" spans="1:38" x14ac:dyDescent="0.25">
      <c r="A10" t="s">
        <v>24</v>
      </c>
      <c r="AE10">
        <f t="shared" si="1"/>
        <v>0</v>
      </c>
      <c r="AF10">
        <f t="shared" si="2"/>
        <v>0</v>
      </c>
      <c r="AG10">
        <f t="shared" si="3"/>
        <v>0</v>
      </c>
      <c r="AH10">
        <f t="shared" si="4"/>
        <v>0</v>
      </c>
      <c r="AI10">
        <f t="shared" si="5"/>
        <v>0</v>
      </c>
      <c r="AJ10">
        <f t="shared" si="6"/>
        <v>0</v>
      </c>
      <c r="AK10">
        <f t="shared" si="7"/>
        <v>0</v>
      </c>
      <c r="AL10">
        <f t="shared" si="0"/>
        <v>0</v>
      </c>
    </row>
    <row r="11" spans="1:38" x14ac:dyDescent="0.25">
      <c r="A11" t="s">
        <v>25</v>
      </c>
      <c r="G11">
        <v>6</v>
      </c>
      <c r="AE11">
        <f t="shared" si="1"/>
        <v>0</v>
      </c>
      <c r="AF11">
        <f t="shared" si="2"/>
        <v>0</v>
      </c>
      <c r="AG11">
        <f t="shared" si="3"/>
        <v>0</v>
      </c>
      <c r="AH11">
        <f t="shared" si="4"/>
        <v>0</v>
      </c>
      <c r="AI11">
        <f t="shared" si="5"/>
        <v>0</v>
      </c>
      <c r="AJ11">
        <f t="shared" si="6"/>
        <v>1</v>
      </c>
      <c r="AK11">
        <f t="shared" si="7"/>
        <v>0</v>
      </c>
      <c r="AL11">
        <f t="shared" si="0"/>
        <v>1</v>
      </c>
    </row>
    <row r="12" spans="1:38" x14ac:dyDescent="0.25">
      <c r="A12" t="s">
        <v>26</v>
      </c>
      <c r="AE12">
        <f t="shared" si="1"/>
        <v>0</v>
      </c>
      <c r="AF12">
        <f t="shared" si="2"/>
        <v>0</v>
      </c>
      <c r="AG12">
        <f t="shared" si="3"/>
        <v>0</v>
      </c>
      <c r="AH12">
        <f t="shared" si="4"/>
        <v>0</v>
      </c>
      <c r="AI12">
        <f t="shared" si="5"/>
        <v>0</v>
      </c>
      <c r="AJ12">
        <f t="shared" si="6"/>
        <v>0</v>
      </c>
      <c r="AK12">
        <f t="shared" si="7"/>
        <v>0</v>
      </c>
      <c r="AL12">
        <f t="shared" si="0"/>
        <v>0</v>
      </c>
    </row>
    <row r="13" spans="1:38" x14ac:dyDescent="0.25">
      <c r="A13" t="s">
        <v>27</v>
      </c>
      <c r="C13">
        <v>6</v>
      </c>
      <c r="G13">
        <v>2</v>
      </c>
      <c r="J13">
        <v>3</v>
      </c>
      <c r="AE13">
        <f t="shared" si="1"/>
        <v>0</v>
      </c>
      <c r="AF13">
        <f t="shared" si="2"/>
        <v>1</v>
      </c>
      <c r="AG13">
        <f t="shared" si="3"/>
        <v>1</v>
      </c>
      <c r="AH13">
        <f t="shared" si="4"/>
        <v>0</v>
      </c>
      <c r="AI13">
        <f t="shared" si="5"/>
        <v>0</v>
      </c>
      <c r="AJ13">
        <f t="shared" si="6"/>
        <v>1</v>
      </c>
      <c r="AK13">
        <f t="shared" si="7"/>
        <v>0</v>
      </c>
      <c r="AL13">
        <f t="shared" si="0"/>
        <v>3</v>
      </c>
    </row>
    <row r="14" spans="1:38" x14ac:dyDescent="0.25">
      <c r="A14" t="s">
        <v>28</v>
      </c>
      <c r="I14">
        <v>6</v>
      </c>
      <c r="J14">
        <v>2</v>
      </c>
      <c r="AE14">
        <f t="shared" si="1"/>
        <v>0</v>
      </c>
      <c r="AF14">
        <f t="shared" si="2"/>
        <v>1</v>
      </c>
      <c r="AG14">
        <f t="shared" si="3"/>
        <v>0</v>
      </c>
      <c r="AH14">
        <f t="shared" si="4"/>
        <v>0</v>
      </c>
      <c r="AI14">
        <f t="shared" si="5"/>
        <v>0</v>
      </c>
      <c r="AJ14">
        <f t="shared" si="6"/>
        <v>1</v>
      </c>
      <c r="AK14">
        <f t="shared" si="7"/>
        <v>0</v>
      </c>
      <c r="AL14">
        <f t="shared" si="0"/>
        <v>2</v>
      </c>
    </row>
    <row r="15" spans="1:38" x14ac:dyDescent="0.25">
      <c r="A15" t="s">
        <v>29</v>
      </c>
      <c r="AE15">
        <f t="shared" si="1"/>
        <v>0</v>
      </c>
      <c r="AF15">
        <f t="shared" si="2"/>
        <v>0</v>
      </c>
      <c r="AG15">
        <f t="shared" si="3"/>
        <v>0</v>
      </c>
      <c r="AH15">
        <f t="shared" si="4"/>
        <v>0</v>
      </c>
      <c r="AI15">
        <f t="shared" si="5"/>
        <v>0</v>
      </c>
      <c r="AJ15">
        <f t="shared" si="6"/>
        <v>0</v>
      </c>
      <c r="AK15">
        <f t="shared" si="7"/>
        <v>0</v>
      </c>
      <c r="AL15">
        <f t="shared" si="0"/>
        <v>0</v>
      </c>
    </row>
    <row r="16" spans="1:38" x14ac:dyDescent="0.25">
      <c r="A16" t="s">
        <v>30</v>
      </c>
      <c r="AE16">
        <f t="shared" si="1"/>
        <v>0</v>
      </c>
      <c r="AF16">
        <f t="shared" si="2"/>
        <v>0</v>
      </c>
      <c r="AG16">
        <f t="shared" si="3"/>
        <v>0</v>
      </c>
      <c r="AH16">
        <f t="shared" si="4"/>
        <v>0</v>
      </c>
      <c r="AI16">
        <f t="shared" si="5"/>
        <v>0</v>
      </c>
      <c r="AJ16">
        <f t="shared" si="6"/>
        <v>0</v>
      </c>
      <c r="AK16">
        <f t="shared" si="7"/>
        <v>0</v>
      </c>
      <c r="AL16">
        <f t="shared" si="0"/>
        <v>0</v>
      </c>
    </row>
    <row r="17" spans="1:38" x14ac:dyDescent="0.25">
      <c r="A17" t="s">
        <v>31</v>
      </c>
      <c r="G17">
        <v>3</v>
      </c>
      <c r="AE17">
        <f t="shared" si="1"/>
        <v>0</v>
      </c>
      <c r="AF17">
        <f t="shared" si="2"/>
        <v>0</v>
      </c>
      <c r="AG17">
        <f t="shared" si="3"/>
        <v>1</v>
      </c>
      <c r="AH17">
        <f t="shared" si="4"/>
        <v>0</v>
      </c>
      <c r="AI17">
        <f t="shared" si="5"/>
        <v>0</v>
      </c>
      <c r="AJ17">
        <f t="shared" si="6"/>
        <v>0</v>
      </c>
      <c r="AK17">
        <f t="shared" si="7"/>
        <v>0</v>
      </c>
      <c r="AL17">
        <f t="shared" si="0"/>
        <v>1</v>
      </c>
    </row>
    <row r="18" spans="1:38" x14ac:dyDescent="0.25">
      <c r="A18" t="s">
        <v>32</v>
      </c>
      <c r="AE18">
        <f t="shared" si="1"/>
        <v>0</v>
      </c>
      <c r="AF18">
        <f t="shared" si="2"/>
        <v>0</v>
      </c>
      <c r="AG18">
        <f t="shared" si="3"/>
        <v>0</v>
      </c>
      <c r="AH18">
        <f t="shared" si="4"/>
        <v>0</v>
      </c>
      <c r="AI18">
        <f t="shared" si="5"/>
        <v>0</v>
      </c>
      <c r="AJ18">
        <f t="shared" si="6"/>
        <v>0</v>
      </c>
      <c r="AK18">
        <f t="shared" si="7"/>
        <v>0</v>
      </c>
      <c r="AL18">
        <f t="shared" si="0"/>
        <v>0</v>
      </c>
    </row>
    <row r="19" spans="1:38" x14ac:dyDescent="0.25">
      <c r="A19" t="s">
        <v>33</v>
      </c>
      <c r="G19">
        <v>1</v>
      </c>
      <c r="I19">
        <v>1</v>
      </c>
      <c r="J19">
        <v>5</v>
      </c>
      <c r="AE19">
        <f t="shared" si="1"/>
        <v>2</v>
      </c>
      <c r="AF19">
        <f t="shared" si="2"/>
        <v>0</v>
      </c>
      <c r="AG19">
        <f t="shared" si="3"/>
        <v>0</v>
      </c>
      <c r="AH19">
        <f t="shared" si="4"/>
        <v>0</v>
      </c>
      <c r="AI19">
        <f t="shared" si="5"/>
        <v>1</v>
      </c>
      <c r="AJ19">
        <f t="shared" si="6"/>
        <v>0</v>
      </c>
      <c r="AK19">
        <f t="shared" si="7"/>
        <v>0</v>
      </c>
      <c r="AL19">
        <f t="shared" si="0"/>
        <v>3</v>
      </c>
    </row>
    <row r="20" spans="1:38" x14ac:dyDescent="0.25">
      <c r="A20" t="s">
        <v>34</v>
      </c>
      <c r="AE20">
        <f t="shared" si="1"/>
        <v>0</v>
      </c>
      <c r="AF20">
        <f t="shared" si="2"/>
        <v>0</v>
      </c>
      <c r="AG20">
        <f t="shared" si="3"/>
        <v>0</v>
      </c>
      <c r="AH20">
        <f t="shared" si="4"/>
        <v>0</v>
      </c>
      <c r="AI20">
        <f t="shared" si="5"/>
        <v>0</v>
      </c>
      <c r="AJ20">
        <f t="shared" si="6"/>
        <v>0</v>
      </c>
      <c r="AK20">
        <f t="shared" si="7"/>
        <v>0</v>
      </c>
      <c r="AL20">
        <f t="shared" si="0"/>
        <v>0</v>
      </c>
    </row>
    <row r="21" spans="1:38" x14ac:dyDescent="0.25">
      <c r="A21" t="s">
        <v>35</v>
      </c>
      <c r="C21">
        <v>1</v>
      </c>
      <c r="G21">
        <v>7</v>
      </c>
      <c r="AE21">
        <f t="shared" si="1"/>
        <v>1</v>
      </c>
      <c r="AF21">
        <f t="shared" si="2"/>
        <v>0</v>
      </c>
      <c r="AG21">
        <f t="shared" si="3"/>
        <v>0</v>
      </c>
      <c r="AH21">
        <f t="shared" si="4"/>
        <v>0</v>
      </c>
      <c r="AI21">
        <f t="shared" si="5"/>
        <v>0</v>
      </c>
      <c r="AJ21">
        <f t="shared" si="6"/>
        <v>0</v>
      </c>
      <c r="AK21">
        <f t="shared" si="7"/>
        <v>1</v>
      </c>
      <c r="AL21">
        <f t="shared" si="0"/>
        <v>2</v>
      </c>
    </row>
    <row r="22" spans="1:38" x14ac:dyDescent="0.25">
      <c r="A22" t="s">
        <v>36</v>
      </c>
      <c r="C22">
        <v>2</v>
      </c>
      <c r="AE22">
        <f t="shared" si="1"/>
        <v>0</v>
      </c>
      <c r="AF22">
        <f t="shared" si="2"/>
        <v>1</v>
      </c>
      <c r="AG22">
        <f t="shared" si="3"/>
        <v>0</v>
      </c>
      <c r="AH22">
        <f t="shared" si="4"/>
        <v>0</v>
      </c>
      <c r="AI22">
        <f t="shared" si="5"/>
        <v>0</v>
      </c>
      <c r="AJ22">
        <f t="shared" si="6"/>
        <v>0</v>
      </c>
      <c r="AK22">
        <f t="shared" si="7"/>
        <v>0</v>
      </c>
      <c r="AL22">
        <f t="shared" si="0"/>
        <v>1</v>
      </c>
    </row>
    <row r="23" spans="1:38" x14ac:dyDescent="0.25">
      <c r="A23" t="s">
        <v>37</v>
      </c>
      <c r="I23">
        <v>5</v>
      </c>
      <c r="AE23">
        <f t="shared" si="1"/>
        <v>0</v>
      </c>
      <c r="AF23">
        <f t="shared" si="2"/>
        <v>0</v>
      </c>
      <c r="AG23">
        <f t="shared" si="3"/>
        <v>0</v>
      </c>
      <c r="AH23">
        <f t="shared" si="4"/>
        <v>0</v>
      </c>
      <c r="AI23">
        <f t="shared" si="5"/>
        <v>1</v>
      </c>
      <c r="AJ23">
        <f t="shared" si="6"/>
        <v>0</v>
      </c>
      <c r="AK23">
        <f t="shared" si="7"/>
        <v>0</v>
      </c>
      <c r="AL23">
        <f t="shared" si="0"/>
        <v>1</v>
      </c>
    </row>
    <row r="24" spans="1:38" x14ac:dyDescent="0.25">
      <c r="A24" t="s">
        <v>38</v>
      </c>
      <c r="AE24">
        <f t="shared" si="1"/>
        <v>0</v>
      </c>
      <c r="AF24">
        <f t="shared" si="2"/>
        <v>0</v>
      </c>
      <c r="AG24">
        <f t="shared" si="3"/>
        <v>0</v>
      </c>
      <c r="AH24">
        <f t="shared" si="4"/>
        <v>0</v>
      </c>
      <c r="AI24">
        <f t="shared" si="5"/>
        <v>0</v>
      </c>
      <c r="AJ24">
        <f t="shared" si="6"/>
        <v>0</v>
      </c>
      <c r="AK24">
        <f t="shared" si="7"/>
        <v>0</v>
      </c>
      <c r="AL24">
        <f t="shared" si="0"/>
        <v>0</v>
      </c>
    </row>
    <row r="25" spans="1:38" x14ac:dyDescent="0.25">
      <c r="A25" t="s">
        <v>39</v>
      </c>
      <c r="C25">
        <v>3</v>
      </c>
      <c r="AE25">
        <f t="shared" si="1"/>
        <v>0</v>
      </c>
      <c r="AF25">
        <f t="shared" si="2"/>
        <v>0</v>
      </c>
      <c r="AG25">
        <f t="shared" si="3"/>
        <v>1</v>
      </c>
      <c r="AH25">
        <f t="shared" si="4"/>
        <v>0</v>
      </c>
      <c r="AI25">
        <f t="shared" si="5"/>
        <v>0</v>
      </c>
      <c r="AJ25">
        <f t="shared" si="6"/>
        <v>0</v>
      </c>
      <c r="AK25">
        <f t="shared" si="7"/>
        <v>0</v>
      </c>
      <c r="AL25">
        <f t="shared" si="0"/>
        <v>1</v>
      </c>
    </row>
    <row r="26" spans="1:38" x14ac:dyDescent="0.25">
      <c r="A26" t="s">
        <v>40</v>
      </c>
      <c r="AE26">
        <f t="shared" si="1"/>
        <v>0</v>
      </c>
      <c r="AF26">
        <f t="shared" si="2"/>
        <v>0</v>
      </c>
      <c r="AG26">
        <f t="shared" si="3"/>
        <v>0</v>
      </c>
      <c r="AH26">
        <f t="shared" si="4"/>
        <v>0</v>
      </c>
      <c r="AI26">
        <f t="shared" si="5"/>
        <v>0</v>
      </c>
      <c r="AJ26">
        <f t="shared" si="6"/>
        <v>0</v>
      </c>
      <c r="AK26">
        <f t="shared" si="7"/>
        <v>0</v>
      </c>
      <c r="AL26">
        <f t="shared" si="0"/>
        <v>0</v>
      </c>
    </row>
    <row r="27" spans="1:38" x14ac:dyDescent="0.25">
      <c r="A27" t="s">
        <v>41</v>
      </c>
      <c r="C27">
        <v>5</v>
      </c>
      <c r="G27">
        <v>4</v>
      </c>
      <c r="AE27">
        <f t="shared" si="1"/>
        <v>0</v>
      </c>
      <c r="AF27">
        <f t="shared" si="2"/>
        <v>0</v>
      </c>
      <c r="AG27">
        <f t="shared" si="3"/>
        <v>0</v>
      </c>
      <c r="AH27">
        <f t="shared" si="4"/>
        <v>1</v>
      </c>
      <c r="AI27">
        <f t="shared" si="5"/>
        <v>1</v>
      </c>
      <c r="AJ27">
        <f t="shared" si="6"/>
        <v>0</v>
      </c>
      <c r="AK27">
        <f t="shared" si="7"/>
        <v>0</v>
      </c>
      <c r="AL27">
        <f t="shared" si="0"/>
        <v>2</v>
      </c>
    </row>
    <row r="28" spans="1:38" x14ac:dyDescent="0.25">
      <c r="A28" t="s">
        <v>42</v>
      </c>
      <c r="G28">
        <v>5</v>
      </c>
      <c r="I28">
        <v>4</v>
      </c>
      <c r="AE28">
        <f t="shared" si="1"/>
        <v>0</v>
      </c>
      <c r="AF28">
        <f t="shared" si="2"/>
        <v>0</v>
      </c>
      <c r="AG28">
        <f t="shared" si="3"/>
        <v>0</v>
      </c>
      <c r="AH28">
        <f t="shared" si="4"/>
        <v>1</v>
      </c>
      <c r="AI28">
        <f t="shared" si="5"/>
        <v>1</v>
      </c>
      <c r="AJ28">
        <f t="shared" si="6"/>
        <v>0</v>
      </c>
      <c r="AK28">
        <f t="shared" si="7"/>
        <v>0</v>
      </c>
      <c r="AL28">
        <f t="shared" si="0"/>
        <v>2</v>
      </c>
    </row>
    <row r="29" spans="1:38" x14ac:dyDescent="0.25">
      <c r="A29" t="s">
        <v>43</v>
      </c>
      <c r="AE29">
        <f t="shared" si="1"/>
        <v>0</v>
      </c>
      <c r="AF29">
        <f t="shared" si="2"/>
        <v>0</v>
      </c>
      <c r="AG29">
        <f t="shared" si="3"/>
        <v>0</v>
      </c>
      <c r="AH29">
        <f t="shared" si="4"/>
        <v>0</v>
      </c>
      <c r="AI29">
        <f t="shared" si="5"/>
        <v>0</v>
      </c>
      <c r="AJ29">
        <f t="shared" si="6"/>
        <v>0</v>
      </c>
      <c r="AK29">
        <f t="shared" si="7"/>
        <v>0</v>
      </c>
      <c r="AL29">
        <f t="shared" si="0"/>
        <v>0</v>
      </c>
    </row>
    <row r="30" spans="1:38" x14ac:dyDescent="0.25">
      <c r="A30" t="s">
        <v>44</v>
      </c>
      <c r="AE30">
        <f t="shared" si="1"/>
        <v>0</v>
      </c>
      <c r="AF30">
        <f t="shared" si="2"/>
        <v>0</v>
      </c>
      <c r="AG30">
        <f t="shared" si="3"/>
        <v>0</v>
      </c>
      <c r="AH30">
        <f t="shared" si="4"/>
        <v>0</v>
      </c>
      <c r="AI30">
        <f t="shared" si="5"/>
        <v>0</v>
      </c>
      <c r="AJ30">
        <f t="shared" si="6"/>
        <v>0</v>
      </c>
      <c r="AK30">
        <f t="shared" si="7"/>
        <v>0</v>
      </c>
      <c r="AL30">
        <f t="shared" si="0"/>
        <v>0</v>
      </c>
    </row>
    <row r="31" spans="1:38" x14ac:dyDescent="0.25">
      <c r="A31" t="s">
        <v>45</v>
      </c>
      <c r="AE31">
        <f t="shared" si="1"/>
        <v>0</v>
      </c>
      <c r="AF31">
        <f t="shared" si="2"/>
        <v>0</v>
      </c>
      <c r="AG31">
        <f t="shared" si="3"/>
        <v>0</v>
      </c>
      <c r="AH31">
        <f t="shared" si="4"/>
        <v>0</v>
      </c>
      <c r="AI31">
        <f t="shared" si="5"/>
        <v>0</v>
      </c>
      <c r="AJ31">
        <f t="shared" si="6"/>
        <v>0</v>
      </c>
      <c r="AK31">
        <f t="shared" si="7"/>
        <v>0</v>
      </c>
      <c r="AL31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M31"/>
  <sheetViews>
    <sheetView workbookViewId="0">
      <pane xSplit="1" topLeftCell="B1" activePane="topRight" state="frozen"/>
      <selection pane="topRight" activeCell="D7" sqref="D7"/>
    </sheetView>
  </sheetViews>
  <sheetFormatPr baseColWidth="10" defaultRowHeight="15" x14ac:dyDescent="0.25"/>
  <cols>
    <col min="1" max="1" width="13.5703125" bestFit="1" customWidth="1"/>
    <col min="2" max="3" width="0" hidden="1" customWidth="1"/>
    <col min="7" max="7" width="0" hidden="1" customWidth="1"/>
    <col min="9" max="9" width="0" hidden="1" customWidth="1"/>
    <col min="30" max="30" width="14.28515625" customWidth="1"/>
    <col min="31" max="38" width="15.140625" bestFit="1" customWidth="1"/>
    <col min="39" max="39" width="19.140625" bestFit="1" customWidth="1"/>
  </cols>
  <sheetData>
    <row r="1" spans="1:39" x14ac:dyDescent="0.25">
      <c r="A1" t="s">
        <v>47</v>
      </c>
      <c r="B1" s="1">
        <v>41306</v>
      </c>
      <c r="C1" s="1">
        <v>41307</v>
      </c>
      <c r="D1" s="1">
        <v>41308</v>
      </c>
      <c r="E1" s="1">
        <v>41309</v>
      </c>
      <c r="F1" s="1">
        <v>41310</v>
      </c>
      <c r="G1" s="1">
        <v>41311</v>
      </c>
      <c r="H1" s="1">
        <v>41312</v>
      </c>
      <c r="I1" s="1">
        <v>41313</v>
      </c>
      <c r="J1" s="1">
        <v>41314</v>
      </c>
      <c r="K1" s="1">
        <v>41315</v>
      </c>
      <c r="L1" s="1">
        <v>41316</v>
      </c>
      <c r="M1" s="1">
        <v>41317</v>
      </c>
      <c r="N1" s="1">
        <v>41318</v>
      </c>
      <c r="O1" s="1">
        <v>41319</v>
      </c>
      <c r="P1" s="1">
        <v>41320</v>
      </c>
      <c r="Q1" s="1">
        <v>41321</v>
      </c>
      <c r="R1" s="1">
        <v>41322</v>
      </c>
      <c r="S1" s="1">
        <v>41323</v>
      </c>
      <c r="T1" s="1">
        <v>41324</v>
      </c>
      <c r="U1" s="1">
        <v>41325</v>
      </c>
      <c r="V1" s="1">
        <v>41326</v>
      </c>
      <c r="W1" s="1">
        <v>41327</v>
      </c>
      <c r="X1" s="1">
        <v>41328</v>
      </c>
      <c r="Y1" s="1">
        <v>41329</v>
      </c>
      <c r="Z1" s="1">
        <v>41330</v>
      </c>
      <c r="AA1" s="1">
        <v>41331</v>
      </c>
      <c r="AB1" s="1">
        <v>41332</v>
      </c>
      <c r="AC1" s="1">
        <v>41333</v>
      </c>
      <c r="AD1" t="s">
        <v>48</v>
      </c>
      <c r="AE1" t="s">
        <v>49</v>
      </c>
      <c r="AF1" t="s">
        <v>50</v>
      </c>
      <c r="AG1" t="s">
        <v>51</v>
      </c>
      <c r="AH1" t="s">
        <v>52</v>
      </c>
      <c r="AI1" t="s">
        <v>53</v>
      </c>
      <c r="AJ1" t="s">
        <v>54</v>
      </c>
      <c r="AK1" t="s">
        <v>55</v>
      </c>
      <c r="AL1" t="s">
        <v>56</v>
      </c>
      <c r="AM1" t="s">
        <v>57</v>
      </c>
    </row>
    <row r="3" spans="1:39" x14ac:dyDescent="0.25">
      <c r="A3" t="s">
        <v>1</v>
      </c>
    </row>
    <row r="4" spans="1:39" x14ac:dyDescent="0.25">
      <c r="A4" t="s">
        <v>18</v>
      </c>
      <c r="AD4">
        <f>COUNTIF(B4:AC4,"1")</f>
        <v>0</v>
      </c>
      <c r="AE4">
        <f>COUNTIF(B4:AC4,"2")</f>
        <v>0</v>
      </c>
      <c r="AF4">
        <f>COUNTIF(B4:AC4,"3")</f>
        <v>0</v>
      </c>
      <c r="AG4">
        <f>COUNTIF(B4:AC4,"4")</f>
        <v>0</v>
      </c>
      <c r="AH4">
        <f>COUNTIF(B4:AC4,"5")</f>
        <v>0</v>
      </c>
      <c r="AI4">
        <f>COUNTIF(B4:AC4,"6")</f>
        <v>0</v>
      </c>
      <c r="AJ4">
        <f>COUNTIF(B4:AC4,"7")</f>
        <v>0</v>
      </c>
      <c r="AK4">
        <f>COUNTIF(B4:AC4,"8")</f>
        <v>0</v>
      </c>
      <c r="AL4">
        <f>COUNTIF(B4:AC4,"9")</f>
        <v>0</v>
      </c>
      <c r="AM4">
        <f>SUM(AD4:AL4)</f>
        <v>0</v>
      </c>
    </row>
    <row r="5" spans="1:39" x14ac:dyDescent="0.25">
      <c r="A5" t="s">
        <v>19</v>
      </c>
      <c r="H5">
        <v>2</v>
      </c>
      <c r="AD5">
        <f t="shared" ref="AD5:AD31" si="0">COUNTIF(B5:AC5,"1")</f>
        <v>0</v>
      </c>
      <c r="AE5">
        <f t="shared" ref="AE5:AE31" si="1">COUNTIF(B5:AC5,"2")</f>
        <v>1</v>
      </c>
      <c r="AF5">
        <f t="shared" ref="AF5:AF31" si="2">COUNTIF(B5:AC5,"3")</f>
        <v>0</v>
      </c>
      <c r="AG5">
        <f t="shared" ref="AG5:AG31" si="3">COUNTIF(B5:AC5,"4")</f>
        <v>0</v>
      </c>
      <c r="AH5">
        <f t="shared" ref="AH5:AH31" si="4">COUNTIF(B5:AC5,"5")</f>
        <v>0</v>
      </c>
      <c r="AI5">
        <f t="shared" ref="AI5:AI31" si="5">COUNTIF(B5:AC5,"6")</f>
        <v>0</v>
      </c>
      <c r="AJ5">
        <f t="shared" ref="AJ5:AJ31" si="6">COUNTIF(B5:AC5,"7")</f>
        <v>0</v>
      </c>
      <c r="AK5">
        <f t="shared" ref="AK5:AK31" si="7">COUNTIF(B5:AC5,"8")</f>
        <v>0</v>
      </c>
      <c r="AL5">
        <f t="shared" ref="AL5:AL31" si="8">COUNTIF(B5:AC5,"9")</f>
        <v>0</v>
      </c>
      <c r="AM5">
        <f t="shared" ref="AM5:AM31" si="9">SUM(AD5:AL5)</f>
        <v>1</v>
      </c>
    </row>
    <row r="6" spans="1:39" x14ac:dyDescent="0.25">
      <c r="A6" t="s">
        <v>20</v>
      </c>
      <c r="D6">
        <v>9</v>
      </c>
      <c r="AD6">
        <f t="shared" si="0"/>
        <v>0</v>
      </c>
      <c r="AE6">
        <f t="shared" si="1"/>
        <v>0</v>
      </c>
      <c r="AF6">
        <f t="shared" si="2"/>
        <v>0</v>
      </c>
      <c r="AG6">
        <f t="shared" si="3"/>
        <v>0</v>
      </c>
      <c r="AH6">
        <f t="shared" si="4"/>
        <v>0</v>
      </c>
      <c r="AI6">
        <f t="shared" si="5"/>
        <v>0</v>
      </c>
      <c r="AJ6">
        <f t="shared" si="6"/>
        <v>0</v>
      </c>
      <c r="AK6">
        <f t="shared" si="7"/>
        <v>0</v>
      </c>
      <c r="AL6">
        <f t="shared" si="8"/>
        <v>1</v>
      </c>
      <c r="AM6">
        <f t="shared" si="9"/>
        <v>1</v>
      </c>
    </row>
    <row r="7" spans="1:39" x14ac:dyDescent="0.25">
      <c r="A7" t="s">
        <v>21</v>
      </c>
      <c r="D7">
        <v>8</v>
      </c>
      <c r="E7">
        <v>7</v>
      </c>
      <c r="F7">
        <v>6</v>
      </c>
      <c r="H7">
        <v>1</v>
      </c>
      <c r="AD7">
        <f t="shared" si="0"/>
        <v>1</v>
      </c>
      <c r="AE7">
        <f t="shared" si="1"/>
        <v>0</v>
      </c>
      <c r="AF7">
        <f t="shared" si="2"/>
        <v>0</v>
      </c>
      <c r="AG7">
        <f t="shared" si="3"/>
        <v>0</v>
      </c>
      <c r="AH7">
        <f t="shared" si="4"/>
        <v>0</v>
      </c>
      <c r="AI7">
        <f t="shared" si="5"/>
        <v>1</v>
      </c>
      <c r="AJ7">
        <f t="shared" si="6"/>
        <v>1</v>
      </c>
      <c r="AK7">
        <f t="shared" si="7"/>
        <v>1</v>
      </c>
      <c r="AL7">
        <f t="shared" si="8"/>
        <v>0</v>
      </c>
      <c r="AM7">
        <f t="shared" si="9"/>
        <v>4</v>
      </c>
    </row>
    <row r="8" spans="1:39" x14ac:dyDescent="0.25">
      <c r="A8" t="s">
        <v>22</v>
      </c>
      <c r="D8">
        <v>7</v>
      </c>
      <c r="E8">
        <v>3</v>
      </c>
      <c r="F8">
        <v>5</v>
      </c>
      <c r="H8">
        <v>4</v>
      </c>
      <c r="AD8">
        <f t="shared" si="0"/>
        <v>0</v>
      </c>
      <c r="AE8">
        <f t="shared" si="1"/>
        <v>0</v>
      </c>
      <c r="AF8">
        <f t="shared" si="2"/>
        <v>1</v>
      </c>
      <c r="AG8">
        <f t="shared" si="3"/>
        <v>1</v>
      </c>
      <c r="AH8">
        <f t="shared" si="4"/>
        <v>1</v>
      </c>
      <c r="AI8">
        <f t="shared" si="5"/>
        <v>0</v>
      </c>
      <c r="AJ8">
        <f t="shared" si="6"/>
        <v>1</v>
      </c>
      <c r="AK8">
        <f t="shared" si="7"/>
        <v>0</v>
      </c>
      <c r="AL8">
        <f t="shared" si="8"/>
        <v>0</v>
      </c>
      <c r="AM8">
        <f t="shared" si="9"/>
        <v>4</v>
      </c>
    </row>
    <row r="9" spans="1:39" x14ac:dyDescent="0.25">
      <c r="A9" t="s">
        <v>23</v>
      </c>
      <c r="D9">
        <v>3</v>
      </c>
      <c r="E9">
        <v>2</v>
      </c>
      <c r="F9">
        <v>3</v>
      </c>
      <c r="H9">
        <v>2</v>
      </c>
      <c r="AD9">
        <f t="shared" si="0"/>
        <v>0</v>
      </c>
      <c r="AE9">
        <f t="shared" si="1"/>
        <v>2</v>
      </c>
      <c r="AF9">
        <f t="shared" si="2"/>
        <v>2</v>
      </c>
      <c r="AG9">
        <f t="shared" si="3"/>
        <v>0</v>
      </c>
      <c r="AH9">
        <f t="shared" si="4"/>
        <v>0</v>
      </c>
      <c r="AI9">
        <f t="shared" si="5"/>
        <v>0</v>
      </c>
      <c r="AJ9">
        <f t="shared" si="6"/>
        <v>0</v>
      </c>
      <c r="AK9">
        <f t="shared" si="7"/>
        <v>0</v>
      </c>
      <c r="AL9">
        <f t="shared" si="8"/>
        <v>0</v>
      </c>
      <c r="AM9">
        <f t="shared" si="9"/>
        <v>4</v>
      </c>
    </row>
    <row r="10" spans="1:39" x14ac:dyDescent="0.25">
      <c r="A10" t="s">
        <v>24</v>
      </c>
      <c r="AD10">
        <f t="shared" si="0"/>
        <v>0</v>
      </c>
      <c r="AE10">
        <f t="shared" si="1"/>
        <v>0</v>
      </c>
      <c r="AF10">
        <f t="shared" si="2"/>
        <v>0</v>
      </c>
      <c r="AG10">
        <f t="shared" si="3"/>
        <v>0</v>
      </c>
      <c r="AH10">
        <f t="shared" si="4"/>
        <v>0</v>
      </c>
      <c r="AI10">
        <f t="shared" si="5"/>
        <v>0</v>
      </c>
      <c r="AJ10">
        <f t="shared" si="6"/>
        <v>0</v>
      </c>
      <c r="AK10">
        <f t="shared" si="7"/>
        <v>0</v>
      </c>
      <c r="AL10">
        <f t="shared" si="8"/>
        <v>0</v>
      </c>
      <c r="AM10">
        <f t="shared" si="9"/>
        <v>0</v>
      </c>
    </row>
    <row r="11" spans="1:39" x14ac:dyDescent="0.25">
      <c r="A11" t="s">
        <v>25</v>
      </c>
      <c r="D11">
        <v>2</v>
      </c>
      <c r="F11">
        <v>2</v>
      </c>
      <c r="H11">
        <v>5</v>
      </c>
      <c r="AD11">
        <f t="shared" si="0"/>
        <v>0</v>
      </c>
      <c r="AE11">
        <f t="shared" si="1"/>
        <v>2</v>
      </c>
      <c r="AF11">
        <f t="shared" si="2"/>
        <v>0</v>
      </c>
      <c r="AG11">
        <f t="shared" si="3"/>
        <v>0</v>
      </c>
      <c r="AH11">
        <f t="shared" si="4"/>
        <v>1</v>
      </c>
      <c r="AI11">
        <f t="shared" si="5"/>
        <v>0</v>
      </c>
      <c r="AJ11">
        <f t="shared" si="6"/>
        <v>0</v>
      </c>
      <c r="AK11">
        <f t="shared" si="7"/>
        <v>0</v>
      </c>
      <c r="AL11">
        <f t="shared" si="8"/>
        <v>0</v>
      </c>
      <c r="AM11">
        <f t="shared" si="9"/>
        <v>3</v>
      </c>
    </row>
    <row r="12" spans="1:39" x14ac:dyDescent="0.25">
      <c r="A12" t="s">
        <v>26</v>
      </c>
      <c r="E12">
        <v>5</v>
      </c>
      <c r="AD12">
        <f t="shared" si="0"/>
        <v>0</v>
      </c>
      <c r="AE12">
        <f t="shared" si="1"/>
        <v>0</v>
      </c>
      <c r="AF12">
        <f t="shared" si="2"/>
        <v>0</v>
      </c>
      <c r="AG12">
        <f t="shared" si="3"/>
        <v>0</v>
      </c>
      <c r="AH12">
        <f t="shared" si="4"/>
        <v>1</v>
      </c>
      <c r="AI12">
        <f t="shared" si="5"/>
        <v>0</v>
      </c>
      <c r="AJ12">
        <f t="shared" si="6"/>
        <v>0</v>
      </c>
      <c r="AK12">
        <f t="shared" si="7"/>
        <v>0</v>
      </c>
      <c r="AL12">
        <f t="shared" si="8"/>
        <v>0</v>
      </c>
      <c r="AM12">
        <f t="shared" si="9"/>
        <v>1</v>
      </c>
    </row>
    <row r="13" spans="1:39" x14ac:dyDescent="0.25">
      <c r="A13" t="s">
        <v>27</v>
      </c>
      <c r="D13">
        <v>5</v>
      </c>
      <c r="E13">
        <v>1</v>
      </c>
      <c r="F13">
        <v>4</v>
      </c>
      <c r="H13">
        <v>3</v>
      </c>
      <c r="AD13">
        <f t="shared" si="0"/>
        <v>1</v>
      </c>
      <c r="AE13">
        <f t="shared" si="1"/>
        <v>0</v>
      </c>
      <c r="AF13">
        <f t="shared" si="2"/>
        <v>1</v>
      </c>
      <c r="AG13">
        <f t="shared" si="3"/>
        <v>1</v>
      </c>
      <c r="AH13">
        <f t="shared" si="4"/>
        <v>1</v>
      </c>
      <c r="AI13">
        <f t="shared" si="5"/>
        <v>0</v>
      </c>
      <c r="AJ13">
        <f t="shared" si="6"/>
        <v>0</v>
      </c>
      <c r="AK13">
        <f t="shared" si="7"/>
        <v>0</v>
      </c>
      <c r="AL13">
        <f t="shared" si="8"/>
        <v>0</v>
      </c>
      <c r="AM13">
        <f t="shared" si="9"/>
        <v>4</v>
      </c>
    </row>
    <row r="14" spans="1:39" x14ac:dyDescent="0.25">
      <c r="A14" t="s">
        <v>28</v>
      </c>
      <c r="D14">
        <v>1</v>
      </c>
      <c r="E14">
        <v>4</v>
      </c>
      <c r="F14">
        <v>7</v>
      </c>
      <c r="AD14">
        <f t="shared" si="0"/>
        <v>1</v>
      </c>
      <c r="AE14">
        <f t="shared" si="1"/>
        <v>0</v>
      </c>
      <c r="AF14">
        <f t="shared" si="2"/>
        <v>0</v>
      </c>
      <c r="AG14">
        <f t="shared" si="3"/>
        <v>1</v>
      </c>
      <c r="AH14">
        <f t="shared" si="4"/>
        <v>0</v>
      </c>
      <c r="AI14">
        <f t="shared" si="5"/>
        <v>0</v>
      </c>
      <c r="AJ14">
        <f t="shared" si="6"/>
        <v>1</v>
      </c>
      <c r="AK14">
        <f t="shared" si="7"/>
        <v>0</v>
      </c>
      <c r="AL14">
        <f t="shared" si="8"/>
        <v>0</v>
      </c>
      <c r="AM14">
        <f t="shared" si="9"/>
        <v>3</v>
      </c>
    </row>
    <row r="15" spans="1:39" x14ac:dyDescent="0.25">
      <c r="A15" t="s">
        <v>29</v>
      </c>
      <c r="F15">
        <v>3</v>
      </c>
      <c r="AD15">
        <f t="shared" si="0"/>
        <v>0</v>
      </c>
      <c r="AE15">
        <f t="shared" si="1"/>
        <v>0</v>
      </c>
      <c r="AF15">
        <f t="shared" si="2"/>
        <v>1</v>
      </c>
      <c r="AG15">
        <f t="shared" si="3"/>
        <v>0</v>
      </c>
      <c r="AH15">
        <f t="shared" si="4"/>
        <v>0</v>
      </c>
      <c r="AI15">
        <f t="shared" si="5"/>
        <v>0</v>
      </c>
      <c r="AJ15">
        <f t="shared" si="6"/>
        <v>0</v>
      </c>
      <c r="AK15">
        <f t="shared" si="7"/>
        <v>0</v>
      </c>
      <c r="AL15">
        <f t="shared" si="8"/>
        <v>0</v>
      </c>
      <c r="AM15">
        <f t="shared" si="9"/>
        <v>1</v>
      </c>
    </row>
    <row r="16" spans="1:39" x14ac:dyDescent="0.25">
      <c r="A16" t="s">
        <v>30</v>
      </c>
      <c r="AD16">
        <f t="shared" si="0"/>
        <v>0</v>
      </c>
      <c r="AE16">
        <f t="shared" si="1"/>
        <v>0</v>
      </c>
      <c r="AF16">
        <f t="shared" si="2"/>
        <v>0</v>
      </c>
      <c r="AG16">
        <f t="shared" si="3"/>
        <v>0</v>
      </c>
      <c r="AH16">
        <f t="shared" si="4"/>
        <v>0</v>
      </c>
      <c r="AI16">
        <f t="shared" si="5"/>
        <v>0</v>
      </c>
      <c r="AJ16">
        <f t="shared" si="6"/>
        <v>0</v>
      </c>
      <c r="AK16">
        <f t="shared" si="7"/>
        <v>0</v>
      </c>
      <c r="AL16">
        <f t="shared" si="8"/>
        <v>0</v>
      </c>
      <c r="AM16">
        <f t="shared" si="9"/>
        <v>0</v>
      </c>
    </row>
    <row r="17" spans="1:39" x14ac:dyDescent="0.25">
      <c r="A17" t="s">
        <v>31</v>
      </c>
      <c r="H17">
        <v>2</v>
      </c>
      <c r="AD17">
        <f t="shared" si="0"/>
        <v>0</v>
      </c>
      <c r="AE17">
        <f t="shared" si="1"/>
        <v>1</v>
      </c>
      <c r="AF17">
        <f t="shared" si="2"/>
        <v>0</v>
      </c>
      <c r="AG17">
        <f t="shared" si="3"/>
        <v>0</v>
      </c>
      <c r="AH17">
        <f t="shared" si="4"/>
        <v>0</v>
      </c>
      <c r="AI17">
        <f t="shared" si="5"/>
        <v>0</v>
      </c>
      <c r="AJ17">
        <f t="shared" si="6"/>
        <v>0</v>
      </c>
      <c r="AK17">
        <f t="shared" si="7"/>
        <v>0</v>
      </c>
      <c r="AL17">
        <f t="shared" si="8"/>
        <v>0</v>
      </c>
      <c r="AM17">
        <f t="shared" si="9"/>
        <v>1</v>
      </c>
    </row>
    <row r="18" spans="1:39" x14ac:dyDescent="0.25">
      <c r="A18" t="s">
        <v>32</v>
      </c>
      <c r="AD18">
        <f t="shared" si="0"/>
        <v>0</v>
      </c>
      <c r="AE18">
        <f t="shared" si="1"/>
        <v>0</v>
      </c>
      <c r="AF18">
        <f t="shared" si="2"/>
        <v>0</v>
      </c>
      <c r="AG18">
        <f t="shared" si="3"/>
        <v>0</v>
      </c>
      <c r="AH18">
        <f t="shared" si="4"/>
        <v>0</v>
      </c>
      <c r="AI18">
        <f t="shared" si="5"/>
        <v>0</v>
      </c>
      <c r="AJ18">
        <f t="shared" si="6"/>
        <v>0</v>
      </c>
      <c r="AK18">
        <f t="shared" si="7"/>
        <v>0</v>
      </c>
      <c r="AL18">
        <f t="shared" si="8"/>
        <v>0</v>
      </c>
      <c r="AM18">
        <f t="shared" si="9"/>
        <v>0</v>
      </c>
    </row>
    <row r="19" spans="1:39" x14ac:dyDescent="0.25">
      <c r="A19" t="s">
        <v>33</v>
      </c>
      <c r="D19">
        <v>4</v>
      </c>
      <c r="E19">
        <v>7</v>
      </c>
      <c r="AD19">
        <f t="shared" si="0"/>
        <v>0</v>
      </c>
      <c r="AE19">
        <f t="shared" si="1"/>
        <v>0</v>
      </c>
      <c r="AF19">
        <f t="shared" si="2"/>
        <v>0</v>
      </c>
      <c r="AG19">
        <f t="shared" si="3"/>
        <v>1</v>
      </c>
      <c r="AH19">
        <f t="shared" si="4"/>
        <v>0</v>
      </c>
      <c r="AI19">
        <f t="shared" si="5"/>
        <v>0</v>
      </c>
      <c r="AJ19">
        <f t="shared" si="6"/>
        <v>1</v>
      </c>
      <c r="AK19">
        <f t="shared" si="7"/>
        <v>0</v>
      </c>
      <c r="AL19">
        <f t="shared" si="8"/>
        <v>0</v>
      </c>
      <c r="AM19">
        <f t="shared" si="9"/>
        <v>2</v>
      </c>
    </row>
    <row r="20" spans="1:39" x14ac:dyDescent="0.25">
      <c r="A20" t="s">
        <v>34</v>
      </c>
      <c r="AD20">
        <f t="shared" si="0"/>
        <v>0</v>
      </c>
      <c r="AE20">
        <f t="shared" si="1"/>
        <v>0</v>
      </c>
      <c r="AF20">
        <f t="shared" si="2"/>
        <v>0</v>
      </c>
      <c r="AG20">
        <f t="shared" si="3"/>
        <v>0</v>
      </c>
      <c r="AH20">
        <f t="shared" si="4"/>
        <v>0</v>
      </c>
      <c r="AI20">
        <f t="shared" si="5"/>
        <v>0</v>
      </c>
      <c r="AJ20">
        <f t="shared" si="6"/>
        <v>0</v>
      </c>
      <c r="AK20">
        <f t="shared" si="7"/>
        <v>0</v>
      </c>
      <c r="AL20">
        <f t="shared" si="8"/>
        <v>0</v>
      </c>
      <c r="AM20">
        <f t="shared" si="9"/>
        <v>0</v>
      </c>
    </row>
    <row r="21" spans="1:39" x14ac:dyDescent="0.25">
      <c r="A21" t="s">
        <v>35</v>
      </c>
      <c r="AD21">
        <f t="shared" si="0"/>
        <v>0</v>
      </c>
      <c r="AE21">
        <f t="shared" si="1"/>
        <v>0</v>
      </c>
      <c r="AF21">
        <f t="shared" si="2"/>
        <v>0</v>
      </c>
      <c r="AG21">
        <f t="shared" si="3"/>
        <v>0</v>
      </c>
      <c r="AH21">
        <f t="shared" si="4"/>
        <v>0</v>
      </c>
      <c r="AI21">
        <f t="shared" si="5"/>
        <v>0</v>
      </c>
      <c r="AJ21">
        <f t="shared" si="6"/>
        <v>0</v>
      </c>
      <c r="AK21">
        <f t="shared" si="7"/>
        <v>0</v>
      </c>
      <c r="AL21">
        <f t="shared" si="8"/>
        <v>0</v>
      </c>
      <c r="AM21">
        <f t="shared" si="9"/>
        <v>0</v>
      </c>
    </row>
    <row r="22" spans="1:39" x14ac:dyDescent="0.25">
      <c r="A22" t="s">
        <v>36</v>
      </c>
      <c r="E22">
        <v>6</v>
      </c>
      <c r="AD22">
        <f t="shared" si="0"/>
        <v>0</v>
      </c>
      <c r="AE22">
        <f t="shared" si="1"/>
        <v>0</v>
      </c>
      <c r="AF22">
        <f t="shared" si="2"/>
        <v>0</v>
      </c>
      <c r="AG22">
        <f t="shared" si="3"/>
        <v>0</v>
      </c>
      <c r="AH22">
        <f t="shared" si="4"/>
        <v>0</v>
      </c>
      <c r="AI22">
        <f t="shared" si="5"/>
        <v>1</v>
      </c>
      <c r="AJ22">
        <f t="shared" si="6"/>
        <v>0</v>
      </c>
      <c r="AK22">
        <f t="shared" si="7"/>
        <v>0</v>
      </c>
      <c r="AL22">
        <f t="shared" si="8"/>
        <v>0</v>
      </c>
      <c r="AM22">
        <f t="shared" si="9"/>
        <v>1</v>
      </c>
    </row>
    <row r="23" spans="1:39" x14ac:dyDescent="0.25">
      <c r="A23" t="s">
        <v>37</v>
      </c>
      <c r="AD23">
        <f t="shared" si="0"/>
        <v>0</v>
      </c>
      <c r="AE23">
        <f t="shared" si="1"/>
        <v>0</v>
      </c>
      <c r="AF23">
        <f t="shared" si="2"/>
        <v>0</v>
      </c>
      <c r="AG23">
        <f t="shared" si="3"/>
        <v>0</v>
      </c>
      <c r="AH23">
        <f t="shared" si="4"/>
        <v>0</v>
      </c>
      <c r="AI23">
        <f t="shared" si="5"/>
        <v>0</v>
      </c>
      <c r="AJ23">
        <f t="shared" si="6"/>
        <v>0</v>
      </c>
      <c r="AK23">
        <f t="shared" si="7"/>
        <v>0</v>
      </c>
      <c r="AL23">
        <f t="shared" si="8"/>
        <v>0</v>
      </c>
      <c r="AM23">
        <f t="shared" si="9"/>
        <v>0</v>
      </c>
    </row>
    <row r="24" spans="1:39" x14ac:dyDescent="0.25">
      <c r="A24" t="s">
        <v>38</v>
      </c>
      <c r="AD24">
        <f t="shared" si="0"/>
        <v>0</v>
      </c>
      <c r="AE24">
        <f t="shared" si="1"/>
        <v>0</v>
      </c>
      <c r="AF24">
        <f t="shared" si="2"/>
        <v>0</v>
      </c>
      <c r="AG24">
        <f t="shared" si="3"/>
        <v>0</v>
      </c>
      <c r="AH24">
        <f t="shared" si="4"/>
        <v>0</v>
      </c>
      <c r="AI24">
        <f t="shared" si="5"/>
        <v>0</v>
      </c>
      <c r="AJ24">
        <f t="shared" si="6"/>
        <v>0</v>
      </c>
      <c r="AK24">
        <f t="shared" si="7"/>
        <v>0</v>
      </c>
      <c r="AL24">
        <f t="shared" si="8"/>
        <v>0</v>
      </c>
      <c r="AM24">
        <f t="shared" si="9"/>
        <v>0</v>
      </c>
    </row>
    <row r="25" spans="1:39" x14ac:dyDescent="0.25">
      <c r="A25" t="s">
        <v>39</v>
      </c>
      <c r="AD25">
        <f t="shared" si="0"/>
        <v>0</v>
      </c>
      <c r="AE25">
        <f t="shared" si="1"/>
        <v>0</v>
      </c>
      <c r="AF25">
        <f t="shared" si="2"/>
        <v>0</v>
      </c>
      <c r="AG25">
        <f t="shared" si="3"/>
        <v>0</v>
      </c>
      <c r="AH25">
        <f t="shared" si="4"/>
        <v>0</v>
      </c>
      <c r="AI25">
        <f t="shared" si="5"/>
        <v>0</v>
      </c>
      <c r="AJ25">
        <f t="shared" si="6"/>
        <v>0</v>
      </c>
      <c r="AK25">
        <f t="shared" si="7"/>
        <v>0</v>
      </c>
      <c r="AL25">
        <f t="shared" si="8"/>
        <v>0</v>
      </c>
      <c r="AM25">
        <f t="shared" si="9"/>
        <v>0</v>
      </c>
    </row>
    <row r="26" spans="1:39" x14ac:dyDescent="0.25">
      <c r="A26" t="s">
        <v>40</v>
      </c>
      <c r="AD26">
        <f t="shared" si="0"/>
        <v>0</v>
      </c>
      <c r="AE26">
        <f t="shared" si="1"/>
        <v>0</v>
      </c>
      <c r="AF26">
        <f t="shared" si="2"/>
        <v>0</v>
      </c>
      <c r="AG26">
        <f t="shared" si="3"/>
        <v>0</v>
      </c>
      <c r="AH26">
        <f t="shared" si="4"/>
        <v>0</v>
      </c>
      <c r="AI26">
        <f t="shared" si="5"/>
        <v>0</v>
      </c>
      <c r="AJ26">
        <f t="shared" si="6"/>
        <v>0</v>
      </c>
      <c r="AK26">
        <f t="shared" si="7"/>
        <v>0</v>
      </c>
      <c r="AL26">
        <f t="shared" si="8"/>
        <v>0</v>
      </c>
      <c r="AM26">
        <f t="shared" si="9"/>
        <v>0</v>
      </c>
    </row>
    <row r="27" spans="1:39" x14ac:dyDescent="0.25">
      <c r="A27" t="s">
        <v>41</v>
      </c>
      <c r="D27">
        <v>6</v>
      </c>
      <c r="F27">
        <v>1</v>
      </c>
      <c r="H27">
        <v>7</v>
      </c>
      <c r="AD27">
        <f t="shared" si="0"/>
        <v>1</v>
      </c>
      <c r="AE27">
        <f t="shared" si="1"/>
        <v>0</v>
      </c>
      <c r="AF27">
        <f t="shared" si="2"/>
        <v>0</v>
      </c>
      <c r="AG27">
        <f t="shared" si="3"/>
        <v>0</v>
      </c>
      <c r="AH27">
        <f t="shared" si="4"/>
        <v>0</v>
      </c>
      <c r="AI27">
        <f t="shared" si="5"/>
        <v>1</v>
      </c>
      <c r="AJ27">
        <f t="shared" si="6"/>
        <v>1</v>
      </c>
      <c r="AK27">
        <f t="shared" si="7"/>
        <v>0</v>
      </c>
      <c r="AL27">
        <f t="shared" si="8"/>
        <v>0</v>
      </c>
      <c r="AM27">
        <f t="shared" si="9"/>
        <v>3</v>
      </c>
    </row>
    <row r="28" spans="1:39" x14ac:dyDescent="0.25">
      <c r="A28" t="s">
        <v>42</v>
      </c>
      <c r="H28">
        <v>6</v>
      </c>
      <c r="AD28">
        <f t="shared" si="0"/>
        <v>0</v>
      </c>
      <c r="AE28">
        <f t="shared" si="1"/>
        <v>0</v>
      </c>
      <c r="AF28">
        <f t="shared" si="2"/>
        <v>0</v>
      </c>
      <c r="AG28">
        <f t="shared" si="3"/>
        <v>0</v>
      </c>
      <c r="AH28">
        <f t="shared" si="4"/>
        <v>0</v>
      </c>
      <c r="AI28">
        <f t="shared" si="5"/>
        <v>1</v>
      </c>
      <c r="AJ28">
        <f t="shared" si="6"/>
        <v>0</v>
      </c>
      <c r="AK28">
        <f t="shared" si="7"/>
        <v>0</v>
      </c>
      <c r="AL28">
        <f t="shared" si="8"/>
        <v>0</v>
      </c>
      <c r="AM28">
        <f t="shared" si="9"/>
        <v>1</v>
      </c>
    </row>
    <row r="29" spans="1:39" x14ac:dyDescent="0.25">
      <c r="A29" t="s">
        <v>43</v>
      </c>
      <c r="AD29">
        <f t="shared" si="0"/>
        <v>0</v>
      </c>
      <c r="AE29">
        <f t="shared" si="1"/>
        <v>0</v>
      </c>
      <c r="AF29">
        <f t="shared" si="2"/>
        <v>0</v>
      </c>
      <c r="AG29">
        <f t="shared" si="3"/>
        <v>0</v>
      </c>
      <c r="AH29">
        <f t="shared" si="4"/>
        <v>0</v>
      </c>
      <c r="AI29">
        <f t="shared" si="5"/>
        <v>0</v>
      </c>
      <c r="AJ29">
        <f t="shared" si="6"/>
        <v>0</v>
      </c>
      <c r="AK29">
        <f t="shared" si="7"/>
        <v>0</v>
      </c>
      <c r="AL29">
        <f t="shared" si="8"/>
        <v>0</v>
      </c>
      <c r="AM29">
        <f t="shared" si="9"/>
        <v>0</v>
      </c>
    </row>
    <row r="30" spans="1:39" x14ac:dyDescent="0.25">
      <c r="A30" t="s">
        <v>44</v>
      </c>
      <c r="AD30">
        <f t="shared" si="0"/>
        <v>0</v>
      </c>
      <c r="AE30">
        <f t="shared" si="1"/>
        <v>0</v>
      </c>
      <c r="AF30">
        <f t="shared" si="2"/>
        <v>0</v>
      </c>
      <c r="AG30">
        <f t="shared" si="3"/>
        <v>0</v>
      </c>
      <c r="AH30">
        <f t="shared" si="4"/>
        <v>0</v>
      </c>
      <c r="AI30">
        <f t="shared" si="5"/>
        <v>0</v>
      </c>
      <c r="AJ30">
        <f t="shared" si="6"/>
        <v>0</v>
      </c>
      <c r="AK30">
        <f t="shared" si="7"/>
        <v>0</v>
      </c>
      <c r="AL30">
        <f t="shared" si="8"/>
        <v>0</v>
      </c>
      <c r="AM30">
        <f t="shared" si="9"/>
        <v>0</v>
      </c>
    </row>
    <row r="31" spans="1:39" x14ac:dyDescent="0.25">
      <c r="A31" t="s">
        <v>45</v>
      </c>
      <c r="AD31">
        <f t="shared" si="0"/>
        <v>0</v>
      </c>
      <c r="AE31">
        <f t="shared" si="1"/>
        <v>0</v>
      </c>
      <c r="AF31">
        <f t="shared" si="2"/>
        <v>0</v>
      </c>
      <c r="AG31">
        <f t="shared" si="3"/>
        <v>0</v>
      </c>
      <c r="AH31">
        <f t="shared" si="4"/>
        <v>0</v>
      </c>
      <c r="AI31">
        <f t="shared" si="5"/>
        <v>0</v>
      </c>
      <c r="AJ31">
        <f t="shared" si="6"/>
        <v>0</v>
      </c>
      <c r="AK31">
        <f t="shared" si="7"/>
        <v>0</v>
      </c>
      <c r="AL31">
        <f t="shared" si="8"/>
        <v>0</v>
      </c>
      <c r="AM31">
        <f t="shared" si="9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classement</vt:lpstr>
      <vt:lpstr>parties 5</vt:lpstr>
      <vt:lpstr>parties 6-7</vt:lpstr>
      <vt:lpstr>parties +8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</dc:creator>
  <cp:lastModifiedBy>Julie</cp:lastModifiedBy>
  <dcterms:created xsi:type="dcterms:W3CDTF">2013-02-08T15:13:45Z</dcterms:created>
  <dcterms:modified xsi:type="dcterms:W3CDTF">2013-02-09T12:37:10Z</dcterms:modified>
</cp:coreProperties>
</file>