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8700" tabRatio="703" activeTab="0"/>
  </bookViews>
  <sheets>
    <sheet name="RECAP" sheetId="1" r:id="rId1"/>
    <sheet name="EQUIPE1" sheetId="2" r:id="rId2"/>
    <sheet name="EQUIPE2" sheetId="3" r:id="rId3"/>
    <sheet name="EQUIPE3" sheetId="4" r:id="rId4"/>
    <sheet name="EQUIPE4" sheetId="5" r:id="rId5"/>
    <sheet name="EQUIPE5" sheetId="6" r:id="rId6"/>
    <sheet name="EQUIPE6" sheetId="7" r:id="rId7"/>
    <sheet name="TABLES" sheetId="8" r:id="rId8"/>
    <sheet name="RESULTATS" sheetId="9" r:id="rId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<sst xmlns="http://schemas.openxmlformats.org/spreadsheetml/2006/main" count="135" uniqueCount="59">
  <si>
    <t>TABLE 1</t>
  </si>
  <si>
    <t>TABLE 2</t>
  </si>
  <si>
    <t>TABLE 3</t>
  </si>
  <si>
    <t>TABLE 4</t>
  </si>
  <si>
    <t>TABLE 5</t>
  </si>
  <si>
    <t>YUL</t>
  </si>
  <si>
    <t>ROMANO</t>
  </si>
  <si>
    <t>TOT80</t>
  </si>
  <si>
    <t>DINDIN</t>
  </si>
  <si>
    <t>ASDUVOLANT</t>
  </si>
  <si>
    <t>ATTRIBUTION DES PLACES</t>
  </si>
  <si>
    <t>J1</t>
  </si>
  <si>
    <t>J2</t>
  </si>
  <si>
    <t>J3</t>
  </si>
  <si>
    <t>J4</t>
  </si>
  <si>
    <t>J5</t>
  </si>
  <si>
    <t>TIRAGE DES PLACES POUR TOURNOI EN EQUIPE</t>
  </si>
  <si>
    <t>NB d'Equipe</t>
  </si>
  <si>
    <t>EQUIPE</t>
  </si>
  <si>
    <t>8-BULL</t>
  </si>
  <si>
    <t>LES CORLEONE</t>
  </si>
  <si>
    <t>MATPAD</t>
  </si>
  <si>
    <t>LUDOPAD</t>
  </si>
  <si>
    <t>JE</t>
  </si>
  <si>
    <t>JOE</t>
  </si>
  <si>
    <t>CARO</t>
  </si>
  <si>
    <t>THE BEST</t>
  </si>
  <si>
    <t>DALTON</t>
  </si>
  <si>
    <t>YOHAN</t>
  </si>
  <si>
    <t>MELANIE</t>
  </si>
  <si>
    <t>FRED K</t>
  </si>
  <si>
    <t>ALANOVITCH</t>
  </si>
  <si>
    <t>FRANCOIS</t>
  </si>
  <si>
    <t xml:space="preserve">LUC </t>
  </si>
  <si>
    <t>JOJO</t>
  </si>
  <si>
    <t>JC</t>
  </si>
  <si>
    <t>FRANCIS</t>
  </si>
  <si>
    <t>ROSY</t>
  </si>
  <si>
    <t>OLIVE</t>
  </si>
  <si>
    <t>JOSE</t>
  </si>
  <si>
    <t>JACK</t>
  </si>
  <si>
    <t>MACOVA</t>
  </si>
  <si>
    <t>MARINE</t>
  </si>
  <si>
    <t>RICHARD</t>
  </si>
  <si>
    <t>NICO</t>
  </si>
  <si>
    <t>RORO80</t>
  </si>
  <si>
    <t>PACO</t>
  </si>
  <si>
    <t>NB JRS/EQU</t>
  </si>
  <si>
    <t>EQ4</t>
  </si>
  <si>
    <t>EQ5</t>
  </si>
  <si>
    <t>EQ6</t>
  </si>
  <si>
    <t>EQ1</t>
  </si>
  <si>
    <t>EQ2</t>
  </si>
  <si>
    <t>EQ3</t>
  </si>
  <si>
    <t>CLST</t>
  </si>
  <si>
    <t>PTS</t>
  </si>
  <si>
    <t>CLASS</t>
  </si>
  <si>
    <t>NOM EQ</t>
  </si>
  <si>
    <t>TOTAL EQ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</si>
</sst>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8"/>
      <name val="Comic Sans MS"/>
      <family val="4"/>
    </font>
    <font>
      <b/>
      <sz val="11"/>
      <color indexed="9"/>
      <name val="Comic Sans MS"/>
      <family val="4"/>
    </font>
    <font>
      <b/>
      <sz val="18"/>
      <color indexed="9"/>
      <name val="Comic Sans MS"/>
      <family val="4"/>
    </font>
    <font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1"/>
      <color rgb="FFFFFFFF"/>
      <name val="Comic Sans MS"/>
      <family val="4"/>
    </font>
    <font>
      <b/>
      <sz val="18"/>
      <color theme="0"/>
      <name val="Comic Sans MS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2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33" borderId="15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4" fillId="19" borderId="20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/>
    </xf>
    <xf numFmtId="0" fontId="24" fillId="19" borderId="2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35" borderId="11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4" fillId="38" borderId="11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8" borderId="23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 applyProtection="1">
      <alignment horizontal="center" vertical="center"/>
      <protection locked="0"/>
    </xf>
    <xf numFmtId="0" fontId="24" fillId="36" borderId="10" xfId="0" applyFont="1" applyFill="1" applyBorder="1" applyAlignment="1" applyProtection="1">
      <alignment horizontal="center" vertical="center"/>
      <protection locked="0"/>
    </xf>
    <xf numFmtId="0" fontId="24" fillId="37" borderId="10" xfId="0" applyFont="1" applyFill="1" applyBorder="1" applyAlignment="1" applyProtection="1">
      <alignment horizontal="center" vertical="center"/>
      <protection locked="0"/>
    </xf>
    <xf numFmtId="0" fontId="24" fillId="38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18" borderId="11" xfId="0" applyFont="1" applyFill="1" applyBorder="1" applyAlignment="1" applyProtection="1">
      <alignment horizontal="center" vertical="center"/>
      <protection locked="0"/>
    </xf>
    <xf numFmtId="0" fontId="24" fillId="17" borderId="11" xfId="0" applyFont="1" applyFill="1" applyBorder="1" applyAlignment="1" applyProtection="1">
      <alignment horizontal="center" vertical="center"/>
      <protection locked="0"/>
    </xf>
    <xf numFmtId="0" fontId="24" fillId="16" borderId="11" xfId="0" applyFont="1" applyFill="1" applyBorder="1" applyAlignment="1" applyProtection="1">
      <alignment horizontal="center" vertical="center"/>
      <protection locked="0"/>
    </xf>
    <xf numFmtId="0" fontId="24" fillId="15" borderId="11" xfId="0" applyFont="1" applyFill="1" applyBorder="1" applyAlignment="1" applyProtection="1">
      <alignment horizontal="center" vertical="center"/>
      <protection locked="0"/>
    </xf>
    <xf numFmtId="0" fontId="24" fillId="40" borderId="11" xfId="0" applyFont="1" applyFill="1" applyBorder="1" applyAlignment="1" applyProtection="1">
      <alignment horizontal="center" vertical="center"/>
      <protection locked="0"/>
    </xf>
    <xf numFmtId="0" fontId="24" fillId="39" borderId="11" xfId="0" applyFont="1" applyFill="1" applyBorder="1" applyAlignment="1" applyProtection="1">
      <alignment horizontal="center" vertical="center"/>
      <protection locked="0"/>
    </xf>
    <xf numFmtId="0" fontId="24" fillId="12" borderId="22" xfId="0" applyFont="1" applyFill="1" applyBorder="1" applyAlignment="1" applyProtection="1">
      <alignment horizontal="center" vertical="center"/>
      <protection locked="0"/>
    </xf>
    <xf numFmtId="0" fontId="24" fillId="11" borderId="22" xfId="0" applyFont="1" applyFill="1" applyBorder="1" applyAlignment="1" applyProtection="1">
      <alignment horizontal="center" vertical="center"/>
      <protection locked="0"/>
    </xf>
    <xf numFmtId="0" fontId="24" fillId="10" borderId="22" xfId="0" applyFont="1" applyFill="1" applyBorder="1" applyAlignment="1" applyProtection="1">
      <alignment horizontal="center" vertical="center"/>
      <protection locked="0"/>
    </xf>
    <xf numFmtId="0" fontId="24" fillId="9" borderId="22" xfId="0" applyFont="1" applyFill="1" applyBorder="1" applyAlignment="1" applyProtection="1">
      <alignment horizontal="center" vertical="center"/>
      <protection locked="0"/>
    </xf>
    <xf numFmtId="0" fontId="24" fillId="41" borderId="22" xfId="0" applyFont="1" applyFill="1" applyBorder="1" applyAlignment="1" applyProtection="1">
      <alignment horizontal="center" vertical="center"/>
      <protection locked="0"/>
    </xf>
    <xf numFmtId="0" fontId="24" fillId="42" borderId="22" xfId="0" applyFont="1" applyFill="1" applyBorder="1" applyAlignment="1" applyProtection="1">
      <alignment horizontal="center" vertical="center"/>
      <protection locked="0"/>
    </xf>
    <xf numFmtId="0" fontId="24" fillId="12" borderId="23" xfId="0" applyFont="1" applyFill="1" applyBorder="1" applyAlignment="1" applyProtection="1">
      <alignment horizontal="center" vertical="center"/>
      <protection locked="0"/>
    </xf>
    <xf numFmtId="0" fontId="24" fillId="11" borderId="23" xfId="0" applyFont="1" applyFill="1" applyBorder="1" applyAlignment="1" applyProtection="1">
      <alignment horizontal="center" vertical="center"/>
      <protection locked="0"/>
    </xf>
    <xf numFmtId="0" fontId="24" fillId="10" borderId="23" xfId="0" applyFont="1" applyFill="1" applyBorder="1" applyAlignment="1" applyProtection="1">
      <alignment horizontal="center" vertical="center"/>
      <protection locked="0"/>
    </xf>
    <xf numFmtId="0" fontId="24" fillId="9" borderId="23" xfId="0" applyFont="1" applyFill="1" applyBorder="1" applyAlignment="1" applyProtection="1">
      <alignment horizontal="center" vertical="center"/>
      <protection locked="0"/>
    </xf>
    <xf numFmtId="0" fontId="24" fillId="41" borderId="23" xfId="0" applyFont="1" applyFill="1" applyBorder="1" applyAlignment="1" applyProtection="1">
      <alignment horizontal="center" vertical="center"/>
      <protection locked="0"/>
    </xf>
    <xf numFmtId="0" fontId="24" fillId="42" borderId="23" xfId="0" applyFont="1" applyFill="1" applyBorder="1" applyAlignment="1" applyProtection="1">
      <alignment horizontal="center" vertical="center"/>
      <protection locked="0"/>
    </xf>
    <xf numFmtId="0" fontId="24" fillId="12" borderId="24" xfId="0" applyFont="1" applyFill="1" applyBorder="1" applyAlignment="1" applyProtection="1">
      <alignment horizontal="center" vertical="center"/>
      <protection locked="0"/>
    </xf>
    <xf numFmtId="0" fontId="24" fillId="11" borderId="24" xfId="0" applyFont="1" applyFill="1" applyBorder="1" applyAlignment="1" applyProtection="1">
      <alignment horizontal="center" vertical="center"/>
      <protection locked="0"/>
    </xf>
    <xf numFmtId="0" fontId="24" fillId="10" borderId="24" xfId="0" applyFont="1" applyFill="1" applyBorder="1" applyAlignment="1" applyProtection="1">
      <alignment horizontal="center" vertical="center"/>
      <protection locked="0"/>
    </xf>
    <xf numFmtId="0" fontId="24" fillId="9" borderId="24" xfId="0" applyFont="1" applyFill="1" applyBorder="1" applyAlignment="1" applyProtection="1">
      <alignment horizontal="center" vertical="center"/>
      <protection locked="0"/>
    </xf>
    <xf numFmtId="0" fontId="24" fillId="41" borderId="24" xfId="0" applyFont="1" applyFill="1" applyBorder="1" applyAlignment="1" applyProtection="1">
      <alignment horizontal="center" vertical="center"/>
      <protection locked="0"/>
    </xf>
    <xf numFmtId="0" fontId="24" fillId="42" borderId="2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28575</xdr:rowOff>
    </xdr:from>
    <xdr:to>
      <xdr:col>5</xdr:col>
      <xdr:colOff>1095375</xdr:colOff>
      <xdr:row>3</xdr:row>
      <xdr:rowOff>85725</xdr:rowOff>
    </xdr:to>
    <xdr:sp macro="[0]!tirage">
      <xdr:nvSpPr>
        <xdr:cNvPr id="1" name="ZoneTexte 1"/>
        <xdr:cNvSpPr txBox="1">
          <a:spLocks noChangeArrowheads="1"/>
        </xdr:cNvSpPr>
      </xdr:nvSpPr>
      <xdr:spPr>
        <a:xfrm>
          <a:off x="6029325" y="571500"/>
          <a:ext cx="971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TIRAGE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47625</xdr:rowOff>
    </xdr:from>
    <xdr:to>
      <xdr:col>4</xdr:col>
      <xdr:colOff>504825</xdr:colOff>
      <xdr:row>8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1362075" y="371475"/>
          <a:ext cx="1809750" cy="1009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TABLE 1</a:t>
          </a:r>
        </a:p>
      </xdr:txBody>
    </xdr:sp>
    <xdr:clientData/>
  </xdr:twoCellAnchor>
  <xdr:twoCellAnchor>
    <xdr:from>
      <xdr:col>9</xdr:col>
      <xdr:colOff>180975</xdr:colOff>
      <xdr:row>2</xdr:row>
      <xdr:rowOff>66675</xdr:rowOff>
    </xdr:from>
    <xdr:to>
      <xdr:col>11</xdr:col>
      <xdr:colOff>466725</xdr:colOff>
      <xdr:row>8</xdr:row>
      <xdr:rowOff>104775</xdr:rowOff>
    </xdr:to>
    <xdr:sp>
      <xdr:nvSpPr>
        <xdr:cNvPr id="2" name="Ellipse 2"/>
        <xdr:cNvSpPr>
          <a:spLocks/>
        </xdr:cNvSpPr>
      </xdr:nvSpPr>
      <xdr:spPr>
        <a:xfrm>
          <a:off x="5895975" y="390525"/>
          <a:ext cx="1809750" cy="1009650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TABLE  2</a:t>
          </a:r>
        </a:p>
      </xdr:txBody>
    </xdr:sp>
    <xdr:clientData/>
  </xdr:twoCellAnchor>
  <xdr:twoCellAnchor>
    <xdr:from>
      <xdr:col>2</xdr:col>
      <xdr:colOff>238125</xdr:colOff>
      <xdr:row>24</xdr:row>
      <xdr:rowOff>76200</xdr:rowOff>
    </xdr:from>
    <xdr:to>
      <xdr:col>4</xdr:col>
      <xdr:colOff>523875</xdr:colOff>
      <xdr:row>30</xdr:row>
      <xdr:rowOff>114300</xdr:rowOff>
    </xdr:to>
    <xdr:sp>
      <xdr:nvSpPr>
        <xdr:cNvPr id="3" name="Ellipse 3"/>
        <xdr:cNvSpPr>
          <a:spLocks/>
        </xdr:cNvSpPr>
      </xdr:nvSpPr>
      <xdr:spPr>
        <a:xfrm>
          <a:off x="1381125" y="3981450"/>
          <a:ext cx="1809750" cy="1076325"/>
        </a:xfrm>
        <a:prstGeom prst="ellips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TABLE  5</a:t>
          </a:r>
        </a:p>
      </xdr:txBody>
    </xdr:sp>
    <xdr:clientData/>
  </xdr:twoCellAnchor>
  <xdr:twoCellAnchor>
    <xdr:from>
      <xdr:col>9</xdr:col>
      <xdr:colOff>209550</xdr:colOff>
      <xdr:row>13</xdr:row>
      <xdr:rowOff>57150</xdr:rowOff>
    </xdr:from>
    <xdr:to>
      <xdr:col>11</xdr:col>
      <xdr:colOff>495300</xdr:colOff>
      <xdr:row>19</xdr:row>
      <xdr:rowOff>95250</xdr:rowOff>
    </xdr:to>
    <xdr:sp>
      <xdr:nvSpPr>
        <xdr:cNvPr id="4" name="Ellipse 4"/>
        <xdr:cNvSpPr>
          <a:spLocks/>
        </xdr:cNvSpPr>
      </xdr:nvSpPr>
      <xdr:spPr>
        <a:xfrm>
          <a:off x="5924550" y="2171700"/>
          <a:ext cx="1809750" cy="10096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TABLE  4</a:t>
          </a:r>
        </a:p>
      </xdr:txBody>
    </xdr:sp>
    <xdr:clientData/>
  </xdr:twoCellAnchor>
  <xdr:twoCellAnchor>
    <xdr:from>
      <xdr:col>2</xdr:col>
      <xdr:colOff>228600</xdr:colOff>
      <xdr:row>13</xdr:row>
      <xdr:rowOff>38100</xdr:rowOff>
    </xdr:from>
    <xdr:to>
      <xdr:col>4</xdr:col>
      <xdr:colOff>514350</xdr:colOff>
      <xdr:row>19</xdr:row>
      <xdr:rowOff>76200</xdr:rowOff>
    </xdr:to>
    <xdr:sp>
      <xdr:nvSpPr>
        <xdr:cNvPr id="5" name="Ellipse 5"/>
        <xdr:cNvSpPr>
          <a:spLocks/>
        </xdr:cNvSpPr>
      </xdr:nvSpPr>
      <xdr:spPr>
        <a:xfrm>
          <a:off x="1371600" y="2152650"/>
          <a:ext cx="1809750" cy="1009650"/>
        </a:xfrm>
        <a:prstGeom prst="ellipse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TABLE  3</a:t>
          </a:r>
        </a:p>
      </xdr:txBody>
    </xdr:sp>
    <xdr:clientData/>
  </xdr:twoCellAnchor>
  <xdr:twoCellAnchor>
    <xdr:from>
      <xdr:col>9</xdr:col>
      <xdr:colOff>123825</xdr:colOff>
      <xdr:row>24</xdr:row>
      <xdr:rowOff>76200</xdr:rowOff>
    </xdr:from>
    <xdr:to>
      <xdr:col>10</xdr:col>
      <xdr:colOff>333375</xdr:colOff>
      <xdr:row>25</xdr:row>
      <xdr:rowOff>133350</xdr:rowOff>
    </xdr:to>
    <xdr:sp macro="[0]!tirageTABLE">
      <xdr:nvSpPr>
        <xdr:cNvPr id="6" name="ZoneTexte 7"/>
        <xdr:cNvSpPr txBox="1">
          <a:spLocks noChangeArrowheads="1"/>
        </xdr:cNvSpPr>
      </xdr:nvSpPr>
      <xdr:spPr>
        <a:xfrm>
          <a:off x="5838825" y="3981450"/>
          <a:ext cx="971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TIRAGE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G2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7" width="17.7109375" style="0" customWidth="1"/>
  </cols>
  <sheetData>
    <row r="1" spans="1:7" s="4" customFormat="1" ht="29.25">
      <c r="A1" s="21" t="s">
        <v>16</v>
      </c>
      <c r="B1" s="22"/>
      <c r="C1" s="22"/>
      <c r="D1" s="22"/>
      <c r="E1" s="22"/>
      <c r="F1" s="22"/>
      <c r="G1" s="22"/>
    </row>
    <row r="2" spans="1:7" s="4" customFormat="1" ht="13.5" customHeight="1">
      <c r="A2" s="24"/>
      <c r="B2" s="24"/>
      <c r="C2" s="24"/>
      <c r="D2" s="24"/>
      <c r="E2" s="24"/>
      <c r="F2" s="24"/>
      <c r="G2" s="24"/>
    </row>
    <row r="3" spans="1:7" s="4" customFormat="1" ht="12" customHeight="1">
      <c r="A3" s="49" t="s">
        <v>17</v>
      </c>
      <c r="B3" s="49">
        <f>COUNTA(B8:G8)</f>
        <v>6</v>
      </c>
      <c r="C3" s="23"/>
      <c r="D3" s="23"/>
      <c r="E3" s="23"/>
      <c r="F3" s="23"/>
      <c r="G3" s="23"/>
    </row>
    <row r="4" spans="1:7" s="4" customFormat="1" ht="12" customHeight="1">
      <c r="A4" s="49" t="s">
        <v>47</v>
      </c>
      <c r="B4" s="49">
        <f>COUNTA(B8:F8)</f>
        <v>5</v>
      </c>
      <c r="C4" s="23"/>
      <c r="D4" s="23"/>
      <c r="E4" s="23"/>
      <c r="F4" s="23"/>
      <c r="G4" s="23"/>
    </row>
    <row r="5" spans="1:7" s="4" customFormat="1" ht="12" customHeight="1" thickBot="1">
      <c r="A5" s="23"/>
      <c r="B5" s="23"/>
      <c r="C5" s="23"/>
      <c r="D5" s="23"/>
      <c r="E5" s="23"/>
      <c r="F5" s="23"/>
      <c r="G5" s="23"/>
    </row>
    <row r="6" spans="1:7" s="4" customFormat="1" ht="12" customHeight="1" thickBot="1">
      <c r="A6" s="25" t="s">
        <v>18</v>
      </c>
      <c r="B6" s="26" t="s">
        <v>51</v>
      </c>
      <c r="C6" s="26" t="s">
        <v>52</v>
      </c>
      <c r="D6" s="26" t="s">
        <v>53</v>
      </c>
      <c r="E6" s="26" t="s">
        <v>48</v>
      </c>
      <c r="F6" s="26" t="s">
        <v>49</v>
      </c>
      <c r="G6" s="26" t="s">
        <v>50</v>
      </c>
    </row>
    <row r="7" spans="1:7" s="4" customFormat="1" ht="12" customHeight="1" thickBot="1">
      <c r="A7" s="27"/>
      <c r="B7" s="68" t="s">
        <v>19</v>
      </c>
      <c r="C7" s="69" t="s">
        <v>20</v>
      </c>
      <c r="D7" s="70" t="s">
        <v>26</v>
      </c>
      <c r="E7" s="71" t="s">
        <v>48</v>
      </c>
      <c r="F7" s="72" t="s">
        <v>49</v>
      </c>
      <c r="G7" s="73" t="s">
        <v>50</v>
      </c>
    </row>
    <row r="8" spans="1:7" s="4" customFormat="1" ht="12" customHeight="1">
      <c r="A8" s="29" t="s">
        <v>11</v>
      </c>
      <c r="B8" s="74" t="s">
        <v>5</v>
      </c>
      <c r="C8" s="75" t="s">
        <v>21</v>
      </c>
      <c r="D8" s="76" t="s">
        <v>27</v>
      </c>
      <c r="E8" s="77" t="s">
        <v>32</v>
      </c>
      <c r="F8" s="78" t="s">
        <v>37</v>
      </c>
      <c r="G8" s="79" t="s">
        <v>42</v>
      </c>
    </row>
    <row r="9" spans="1:7" s="4" customFormat="1" ht="12" customHeight="1">
      <c r="A9" s="30" t="s">
        <v>12</v>
      </c>
      <c r="B9" s="80" t="s">
        <v>6</v>
      </c>
      <c r="C9" s="81" t="s">
        <v>22</v>
      </c>
      <c r="D9" s="82" t="s">
        <v>28</v>
      </c>
      <c r="E9" s="83" t="s">
        <v>36</v>
      </c>
      <c r="F9" s="84" t="s">
        <v>38</v>
      </c>
      <c r="G9" s="85" t="s">
        <v>43</v>
      </c>
    </row>
    <row r="10" spans="1:7" s="4" customFormat="1" ht="12" customHeight="1">
      <c r="A10" s="30" t="s">
        <v>13</v>
      </c>
      <c r="B10" s="80" t="s">
        <v>7</v>
      </c>
      <c r="C10" s="81" t="s">
        <v>23</v>
      </c>
      <c r="D10" s="82" t="s">
        <v>29</v>
      </c>
      <c r="E10" s="83" t="s">
        <v>33</v>
      </c>
      <c r="F10" s="84" t="s">
        <v>39</v>
      </c>
      <c r="G10" s="85" t="s">
        <v>44</v>
      </c>
    </row>
    <row r="11" spans="1:7" s="4" customFormat="1" ht="12" customHeight="1">
      <c r="A11" s="30" t="s">
        <v>14</v>
      </c>
      <c r="B11" s="80" t="s">
        <v>8</v>
      </c>
      <c r="C11" s="81" t="s">
        <v>24</v>
      </c>
      <c r="D11" s="82" t="s">
        <v>30</v>
      </c>
      <c r="E11" s="83" t="s">
        <v>34</v>
      </c>
      <c r="F11" s="84" t="s">
        <v>40</v>
      </c>
      <c r="G11" s="85" t="s">
        <v>45</v>
      </c>
    </row>
    <row r="12" spans="1:7" s="4" customFormat="1" ht="12" customHeight="1" thickBot="1">
      <c r="A12" s="31" t="s">
        <v>15</v>
      </c>
      <c r="B12" s="86" t="s">
        <v>9</v>
      </c>
      <c r="C12" s="87" t="s">
        <v>25</v>
      </c>
      <c r="D12" s="88" t="s">
        <v>31</v>
      </c>
      <c r="E12" s="89" t="s">
        <v>35</v>
      </c>
      <c r="F12" s="90" t="s">
        <v>41</v>
      </c>
      <c r="G12" s="91" t="s">
        <v>46</v>
      </c>
    </row>
    <row r="13" spans="1:7" ht="12" customHeight="1">
      <c r="A13" s="32"/>
      <c r="B13" s="32"/>
      <c r="C13" s="32"/>
      <c r="D13" s="32"/>
      <c r="E13" s="32"/>
      <c r="F13" s="32"/>
      <c r="G13" s="32"/>
    </row>
    <row r="14" spans="1:7" ht="12" customHeight="1">
      <c r="A14" s="33" t="s">
        <v>10</v>
      </c>
      <c r="B14" s="33"/>
      <c r="C14" s="33"/>
      <c r="D14" s="33"/>
      <c r="E14" s="33"/>
      <c r="F14" s="34"/>
      <c r="G14" s="32"/>
    </row>
    <row r="15" spans="1:7" ht="12" customHeight="1" thickBot="1">
      <c r="A15" s="23"/>
      <c r="B15" s="23"/>
      <c r="C15" s="23"/>
      <c r="D15" s="23"/>
      <c r="E15" s="23"/>
      <c r="F15" s="23"/>
      <c r="G15" s="32"/>
    </row>
    <row r="16" spans="1:7" ht="12" customHeight="1" thickBot="1">
      <c r="A16" s="35" t="s">
        <v>0</v>
      </c>
      <c r="B16" s="36" t="s">
        <v>1</v>
      </c>
      <c r="C16" s="37" t="s">
        <v>2</v>
      </c>
      <c r="D16" s="38" t="s">
        <v>3</v>
      </c>
      <c r="E16" s="28" t="s">
        <v>4</v>
      </c>
      <c r="F16" s="32"/>
      <c r="G16" s="32"/>
    </row>
    <row r="17" spans="1:7" ht="12" customHeight="1">
      <c r="A17" s="39" t="str">
        <f>EQUIPE1!C2</f>
        <v>DINDIN</v>
      </c>
      <c r="B17" s="40" t="str">
        <f>EQUIPE1!D2</f>
        <v>ROMANO</v>
      </c>
      <c r="C17" s="41" t="str">
        <f>EQUIPE1!E2</f>
        <v>TOT80</v>
      </c>
      <c r="D17" s="42" t="str">
        <f>EQUIPE1!F2</f>
        <v>ASDUVOLANT</v>
      </c>
      <c r="E17" s="43" t="str">
        <f>EQUIPE1!G2</f>
        <v>YUL</v>
      </c>
      <c r="F17" s="32"/>
      <c r="G17" s="32"/>
    </row>
    <row r="18" spans="1:7" ht="12" customHeight="1">
      <c r="A18" s="44" t="str">
        <f>EQUIPE2!C2</f>
        <v>JE</v>
      </c>
      <c r="B18" s="45" t="str">
        <f>EQUIPE2!D2</f>
        <v>CARO</v>
      </c>
      <c r="C18" s="46" t="str">
        <f>EQUIPE2!E2</f>
        <v>MATPAD</v>
      </c>
      <c r="D18" s="47" t="str">
        <f>EQUIPE2!F2</f>
        <v>LUDOPAD</v>
      </c>
      <c r="E18" s="48" t="str">
        <f>EQUIPE2!G2</f>
        <v>JOE</v>
      </c>
      <c r="F18" s="32"/>
      <c r="G18" s="32"/>
    </row>
    <row r="19" spans="1:7" ht="12" customHeight="1">
      <c r="A19" s="44" t="str">
        <f>EQUIPE3!C2</f>
        <v>MELANIE</v>
      </c>
      <c r="B19" s="45" t="str">
        <f>EQUIPE3!D2</f>
        <v>DALTON</v>
      </c>
      <c r="C19" s="46" t="str">
        <f>EQUIPE3!E2</f>
        <v>ALANOVITCH</v>
      </c>
      <c r="D19" s="47" t="str">
        <f>EQUIPE3!F2</f>
        <v>YOHAN</v>
      </c>
      <c r="E19" s="48" t="str">
        <f>EQUIPE3!G2</f>
        <v>FRED K</v>
      </c>
      <c r="F19" s="32"/>
      <c r="G19" s="32"/>
    </row>
    <row r="20" spans="1:7" ht="12" customHeight="1">
      <c r="A20" s="44" t="str">
        <f>EQUIPE4!C2</f>
        <v>JOJO</v>
      </c>
      <c r="B20" s="45" t="str">
        <f>EQUIPE4!D2</f>
        <v>JC</v>
      </c>
      <c r="C20" s="46" t="str">
        <f>EQUIPE4!E2</f>
        <v>LUC </v>
      </c>
      <c r="D20" s="47" t="str">
        <f>EQUIPE4!F2</f>
        <v>FRANCOIS</v>
      </c>
      <c r="E20" s="48" t="str">
        <f>EQUIPE4!G2</f>
        <v>FRANCIS</v>
      </c>
      <c r="F20" s="32"/>
      <c r="G20" s="32"/>
    </row>
    <row r="21" spans="1:7" ht="12" customHeight="1">
      <c r="A21" s="44" t="str">
        <f>EQUIPE5!C2</f>
        <v>JACK</v>
      </c>
      <c r="B21" s="45" t="str">
        <f>EQUIPE5!D2</f>
        <v>JOSE</v>
      </c>
      <c r="C21" s="46" t="str">
        <f>EQUIPE5!E2</f>
        <v>ROSY</v>
      </c>
      <c r="D21" s="47" t="str">
        <f>EQUIPE5!F2</f>
        <v>OLIVE</v>
      </c>
      <c r="E21" s="48" t="str">
        <f>EQUIPE5!G2</f>
        <v>MACOVA</v>
      </c>
      <c r="F21" s="32"/>
      <c r="G21" s="32"/>
    </row>
    <row r="22" spans="1:7" ht="12" customHeight="1">
      <c r="A22" s="44" t="str">
        <f>EQUIPE6!C2</f>
        <v>NICO</v>
      </c>
      <c r="B22" s="45" t="str">
        <f>EQUIPE6!D2</f>
        <v>MARINE</v>
      </c>
      <c r="C22" s="46" t="str">
        <f>EQUIPE6!E2</f>
        <v>RICHARD</v>
      </c>
      <c r="D22" s="47" t="str">
        <f>EQUIPE6!F2</f>
        <v>PACO</v>
      </c>
      <c r="E22" s="48" t="str">
        <f>EQUIPE6!G2</f>
        <v>RORO80</v>
      </c>
      <c r="F22" s="32"/>
      <c r="G22" s="32"/>
    </row>
    <row r="24" spans="3:4" ht="12.75">
      <c r="C24" s="5"/>
      <c r="D24" s="5"/>
    </row>
  </sheetData>
  <sheetProtection sheet="1" selectLockedCells="1"/>
  <mergeCells count="3">
    <mergeCell ref="A14:E14"/>
    <mergeCell ref="A1:G1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G5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5.75" thickBot="1">
      <c r="A1" s="49" t="str">
        <f>RECAP!B8</f>
        <v>YUL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49" t="str">
        <f>RECAP!B9</f>
        <v>ROMANO</v>
      </c>
      <c r="C2" s="4" t="s">
        <v>8</v>
      </c>
      <c r="D2" s="4" t="s">
        <v>6</v>
      </c>
      <c r="E2" s="4" t="s">
        <v>7</v>
      </c>
      <c r="F2" s="4" t="s">
        <v>9</v>
      </c>
      <c r="G2" s="4" t="s">
        <v>5</v>
      </c>
    </row>
    <row r="3" spans="1:2" ht="15">
      <c r="A3" s="49" t="str">
        <f>RECAP!B10</f>
        <v>TOT80</v>
      </c>
      <c r="B3" s="1"/>
    </row>
    <row r="4" ht="15">
      <c r="A4" s="49" t="str">
        <f>RECAP!B11</f>
        <v>DINDIN</v>
      </c>
    </row>
    <row r="5" ht="15">
      <c r="A5" s="49" t="str">
        <f>RECAP!B12</f>
        <v>ASDUVOLANT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1:G5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3.5" thickBot="1">
      <c r="A1" s="2" t="str">
        <f>RECAP!C8</f>
        <v>MATPAD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2.75">
      <c r="A2" s="2" t="str">
        <f>RECAP!C9</f>
        <v>LUDOPAD</v>
      </c>
      <c r="C2" s="4" t="s">
        <v>23</v>
      </c>
      <c r="D2" s="4" t="s">
        <v>25</v>
      </c>
      <c r="E2" s="4" t="s">
        <v>21</v>
      </c>
      <c r="F2" s="4" t="s">
        <v>22</v>
      </c>
      <c r="G2" s="4" t="s">
        <v>24</v>
      </c>
    </row>
    <row r="3" spans="1:2" ht="15">
      <c r="A3" s="2" t="str">
        <f>RECAP!C10</f>
        <v>JE</v>
      </c>
      <c r="B3" s="1"/>
    </row>
    <row r="4" ht="12.75">
      <c r="A4" s="2" t="str">
        <f>RECAP!C11</f>
        <v>JOE</v>
      </c>
    </row>
    <row r="5" ht="12.75">
      <c r="A5" s="2" t="str">
        <f>RECAP!C12</f>
        <v>CARO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"/>
  <dimension ref="A1:G5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3.5" thickBot="1">
      <c r="A1" s="2" t="str">
        <f>RECAP!D8</f>
        <v>DALTON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2.75">
      <c r="A2" s="2" t="str">
        <f>RECAP!D9</f>
        <v>YOHAN</v>
      </c>
      <c r="C2" s="4" t="s">
        <v>29</v>
      </c>
      <c r="D2" s="4" t="s">
        <v>27</v>
      </c>
      <c r="E2" s="4" t="s">
        <v>31</v>
      </c>
      <c r="F2" s="4" t="s">
        <v>28</v>
      </c>
      <c r="G2" s="4" t="s">
        <v>30</v>
      </c>
    </row>
    <row r="3" spans="1:2" ht="15">
      <c r="A3" s="2" t="str">
        <f>RECAP!D10</f>
        <v>MELANIE</v>
      </c>
      <c r="B3" s="1"/>
    </row>
    <row r="4" ht="12.75">
      <c r="A4" s="2" t="str">
        <f>RECAP!D11</f>
        <v>FRED K</v>
      </c>
    </row>
    <row r="5" ht="12.75">
      <c r="A5" s="2" t="str">
        <f>RECAP!D12</f>
        <v>ALANOVITCH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3"/>
  <dimension ref="A1:G5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3.5" thickBot="1">
      <c r="A1" s="2" t="str">
        <f>RECAP!E8</f>
        <v>FRANCOIS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2.75">
      <c r="A2" s="2" t="str">
        <f>RECAP!E9</f>
        <v>FRANCIS</v>
      </c>
      <c r="C2" s="4" t="s">
        <v>34</v>
      </c>
      <c r="D2" s="4" t="s">
        <v>35</v>
      </c>
      <c r="E2" s="4" t="s">
        <v>33</v>
      </c>
      <c r="F2" s="4" t="s">
        <v>32</v>
      </c>
      <c r="G2" s="4" t="s">
        <v>36</v>
      </c>
    </row>
    <row r="3" spans="1:2" ht="15">
      <c r="A3" s="2" t="str">
        <f>RECAP!E10</f>
        <v>LUC </v>
      </c>
      <c r="B3" s="1"/>
    </row>
    <row r="4" ht="12.75">
      <c r="A4" s="2" t="str">
        <f>RECAP!E11</f>
        <v>JOJO</v>
      </c>
    </row>
    <row r="5" ht="12.75">
      <c r="A5" s="2" t="str">
        <f>RECAP!E12</f>
        <v>JC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G5"/>
  <sheetViews>
    <sheetView zoomScalePageLayoutView="0" workbookViewId="0" topLeftCell="A1">
      <selection activeCell="A1" sqref="A1:A5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3.5" thickBot="1">
      <c r="A1" s="2" t="str">
        <f>RECAP!F8</f>
        <v>ROSY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2.75">
      <c r="A2" s="2" t="str">
        <f>RECAP!F9</f>
        <v>OLIVE</v>
      </c>
      <c r="C2" s="4" t="s">
        <v>40</v>
      </c>
      <c r="D2" s="4" t="s">
        <v>39</v>
      </c>
      <c r="E2" s="4" t="s">
        <v>37</v>
      </c>
      <c r="F2" s="4" t="s">
        <v>38</v>
      </c>
      <c r="G2" s="4" t="s">
        <v>41</v>
      </c>
    </row>
    <row r="3" spans="1:2" ht="15">
      <c r="A3" s="2" t="str">
        <f>RECAP!F10</f>
        <v>JOSE</v>
      </c>
      <c r="B3" s="1"/>
    </row>
    <row r="4" ht="12.75">
      <c r="A4" s="2" t="str">
        <f>RECAP!F11</f>
        <v>JACK</v>
      </c>
    </row>
    <row r="5" ht="12.75">
      <c r="A5" s="2" t="str">
        <f>RECAP!F12</f>
        <v>MACOVA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G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3.5" thickBot="1">
      <c r="A1" s="2" t="str">
        <f>RECAP!G8</f>
        <v>MARINE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2.75">
      <c r="A2" s="2" t="str">
        <f>RECAP!G9</f>
        <v>RICHARD</v>
      </c>
      <c r="C2" s="4" t="s">
        <v>44</v>
      </c>
      <c r="D2" s="4" t="s">
        <v>42</v>
      </c>
      <c r="E2" s="4" t="s">
        <v>43</v>
      </c>
      <c r="F2" s="4" t="s">
        <v>46</v>
      </c>
      <c r="G2" s="4" t="s">
        <v>45</v>
      </c>
    </row>
    <row r="3" spans="1:2" ht="15">
      <c r="A3" s="2" t="str">
        <f>RECAP!G10</f>
        <v>NICO</v>
      </c>
      <c r="B3" s="1"/>
    </row>
    <row r="4" ht="12.75">
      <c r="A4" s="2" t="str">
        <f>RECAP!G11</f>
        <v>RORO80</v>
      </c>
    </row>
    <row r="5" ht="12.75">
      <c r="A5" s="2" t="str">
        <f>RECAP!G12</f>
        <v>PACO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"/>
  <dimension ref="A1:N33"/>
  <sheetViews>
    <sheetView zoomScale="90" zoomScaleNormal="90" zoomScalePageLayoutView="0" workbookViewId="0" topLeftCell="A1">
      <selection activeCell="L26" sqref="L26"/>
    </sheetView>
  </sheetViews>
  <sheetFormatPr defaultColWidth="11.421875" defaultRowHeight="12.75"/>
  <cols>
    <col min="1" max="1" width="5.7109375" style="6" customWidth="1"/>
    <col min="2" max="6" width="11.421875" style="6" customWidth="1"/>
    <col min="7" max="8" width="5.7109375" style="6" customWidth="1"/>
    <col min="9" max="13" width="11.421875" style="6" customWidth="1"/>
    <col min="14" max="14" width="5.7109375" style="6" customWidth="1"/>
    <col min="15" max="19" width="11.421875" style="6" customWidth="1"/>
    <col min="20" max="16384" width="11.421875" style="6" customWidth="1"/>
  </cols>
  <sheetData>
    <row r="1" spans="1:14" ht="12.75">
      <c r="A1" s="7"/>
      <c r="B1" s="8"/>
      <c r="C1" s="8"/>
      <c r="D1" s="8"/>
      <c r="E1" s="8"/>
      <c r="F1" s="8"/>
      <c r="G1" s="9"/>
      <c r="H1" s="7"/>
      <c r="I1" s="8"/>
      <c r="J1" s="8"/>
      <c r="K1" s="8"/>
      <c r="L1" s="8"/>
      <c r="M1" s="8"/>
      <c r="N1" s="9"/>
    </row>
    <row r="2" spans="1:14" ht="12.75">
      <c r="A2" s="10"/>
      <c r="B2" s="11"/>
      <c r="C2" s="12" t="str">
        <f>RECAP!A17</f>
        <v>DINDIN</v>
      </c>
      <c r="D2" s="11"/>
      <c r="E2" s="12" t="str">
        <f>RECAP!A18</f>
        <v>JE</v>
      </c>
      <c r="F2" s="13"/>
      <c r="G2" s="14"/>
      <c r="H2" s="10"/>
      <c r="I2" s="11"/>
      <c r="J2" s="12" t="str">
        <f>RECAP!B17</f>
        <v>ROMANO</v>
      </c>
      <c r="K2" s="11"/>
      <c r="L2" s="12" t="str">
        <f>RECAP!B18</f>
        <v>CARO</v>
      </c>
      <c r="M2" s="13"/>
      <c r="N2" s="14"/>
    </row>
    <row r="3" spans="1:14" ht="12.75">
      <c r="A3" s="10"/>
      <c r="B3" s="13"/>
      <c r="C3" s="13"/>
      <c r="D3" s="13"/>
      <c r="E3" s="13"/>
      <c r="F3" s="13"/>
      <c r="G3" s="14"/>
      <c r="H3" s="10"/>
      <c r="I3" s="13"/>
      <c r="J3" s="13"/>
      <c r="K3" s="13"/>
      <c r="L3" s="13"/>
      <c r="M3" s="13"/>
      <c r="N3" s="14"/>
    </row>
    <row r="4" spans="1:14" ht="12.75">
      <c r="A4" s="10"/>
      <c r="B4" s="13"/>
      <c r="C4" s="13"/>
      <c r="D4" s="13"/>
      <c r="E4" s="13"/>
      <c r="F4" s="13"/>
      <c r="G4" s="14"/>
      <c r="H4" s="10"/>
      <c r="I4" s="13"/>
      <c r="J4" s="13"/>
      <c r="K4" s="13"/>
      <c r="L4" s="13"/>
      <c r="M4" s="13"/>
      <c r="N4" s="14"/>
    </row>
    <row r="5" spans="1:14" ht="12.75">
      <c r="A5" s="15"/>
      <c r="B5" s="15"/>
      <c r="C5" s="13"/>
      <c r="D5" s="13"/>
      <c r="E5" s="13"/>
      <c r="F5" s="13"/>
      <c r="G5" s="14"/>
      <c r="H5" s="10"/>
      <c r="I5" s="13"/>
      <c r="J5" s="13"/>
      <c r="K5" s="13"/>
      <c r="L5" s="13"/>
      <c r="M5" s="13"/>
      <c r="N5" s="14"/>
    </row>
    <row r="6" spans="1:14" ht="12.75">
      <c r="A6" s="16"/>
      <c r="B6" s="12" t="str">
        <f>RECAP!A22</f>
        <v>NICO</v>
      </c>
      <c r="C6" s="13"/>
      <c r="D6" s="13"/>
      <c r="E6" s="11"/>
      <c r="F6" s="12" t="str">
        <f>RECAP!A19</f>
        <v>MELANIE</v>
      </c>
      <c r="G6" s="14"/>
      <c r="H6" s="16"/>
      <c r="I6" s="12" t="str">
        <f>RECAP!B22</f>
        <v>MARINE</v>
      </c>
      <c r="J6" s="13"/>
      <c r="K6" s="13"/>
      <c r="L6" s="11"/>
      <c r="M6" s="12" t="str">
        <f>RECAP!B19</f>
        <v>DALTON</v>
      </c>
      <c r="N6" s="14"/>
    </row>
    <row r="7" spans="1:14" ht="12.75">
      <c r="A7" s="10"/>
      <c r="B7" s="13"/>
      <c r="C7" s="13"/>
      <c r="D7" s="13"/>
      <c r="E7" s="13"/>
      <c r="F7" s="13"/>
      <c r="G7" s="14"/>
      <c r="H7" s="10"/>
      <c r="I7" s="13"/>
      <c r="J7" s="13"/>
      <c r="K7" s="13"/>
      <c r="L7" s="13"/>
      <c r="M7" s="13"/>
      <c r="N7" s="14"/>
    </row>
    <row r="8" spans="1:14" ht="12.75">
      <c r="A8" s="10"/>
      <c r="B8" s="13"/>
      <c r="C8" s="13"/>
      <c r="D8" s="13"/>
      <c r="E8" s="13"/>
      <c r="F8" s="13"/>
      <c r="G8" s="14"/>
      <c r="H8" s="10"/>
      <c r="I8" s="13"/>
      <c r="J8" s="13"/>
      <c r="K8" s="13"/>
      <c r="L8" s="13"/>
      <c r="M8" s="13"/>
      <c r="N8" s="14"/>
    </row>
    <row r="9" spans="1:14" ht="12.75">
      <c r="A9" s="10"/>
      <c r="B9" s="13"/>
      <c r="C9" s="13"/>
      <c r="D9" s="13"/>
      <c r="E9" s="13"/>
      <c r="F9" s="13"/>
      <c r="G9" s="14"/>
      <c r="H9" s="10"/>
      <c r="I9" s="13"/>
      <c r="J9" s="13"/>
      <c r="K9" s="13"/>
      <c r="L9" s="13"/>
      <c r="M9" s="13"/>
      <c r="N9" s="14"/>
    </row>
    <row r="10" spans="1:14" ht="12.75">
      <c r="A10" s="10"/>
      <c r="B10" s="11"/>
      <c r="C10" s="12" t="str">
        <f>RECAP!A21</f>
        <v>JACK</v>
      </c>
      <c r="D10" s="11"/>
      <c r="E10" s="12" t="str">
        <f>RECAP!A20</f>
        <v>JOJO</v>
      </c>
      <c r="F10" s="13"/>
      <c r="G10" s="14"/>
      <c r="H10" s="10"/>
      <c r="I10" s="11"/>
      <c r="J10" s="12" t="str">
        <f>RECAP!B21</f>
        <v>JOSE</v>
      </c>
      <c r="K10" s="11"/>
      <c r="L10" s="12" t="str">
        <f>RECAP!B20</f>
        <v>JC</v>
      </c>
      <c r="M10" s="13"/>
      <c r="N10" s="14"/>
    </row>
    <row r="11" spans="1:14" ht="13.5" thickBot="1">
      <c r="A11" s="17"/>
      <c r="B11" s="18"/>
      <c r="C11" s="18"/>
      <c r="D11" s="18"/>
      <c r="E11" s="18"/>
      <c r="F11" s="18"/>
      <c r="G11" s="19"/>
      <c r="H11" s="17"/>
      <c r="I11" s="18"/>
      <c r="J11" s="18"/>
      <c r="K11" s="18"/>
      <c r="L11" s="18"/>
      <c r="M11" s="18"/>
      <c r="N11" s="19"/>
    </row>
    <row r="12" spans="1:14" ht="12.75">
      <c r="A12" s="7"/>
      <c r="B12" s="8"/>
      <c r="C12" s="8"/>
      <c r="D12" s="8"/>
      <c r="E12" s="8"/>
      <c r="F12" s="8"/>
      <c r="G12" s="9"/>
      <c r="H12" s="7"/>
      <c r="I12" s="8"/>
      <c r="J12" s="8"/>
      <c r="K12" s="8"/>
      <c r="L12" s="8"/>
      <c r="M12" s="8"/>
      <c r="N12" s="9"/>
    </row>
    <row r="13" spans="1:14" ht="12.75">
      <c r="A13" s="10"/>
      <c r="B13" s="11"/>
      <c r="C13" s="12" t="str">
        <f>RECAP!C17</f>
        <v>TOT80</v>
      </c>
      <c r="D13" s="11"/>
      <c r="E13" s="12" t="str">
        <f>RECAP!C18</f>
        <v>MATPAD</v>
      </c>
      <c r="F13" s="13"/>
      <c r="G13" s="14"/>
      <c r="H13" s="10"/>
      <c r="I13" s="11"/>
      <c r="J13" s="12" t="str">
        <f>RECAP!D17</f>
        <v>ASDUVOLANT</v>
      </c>
      <c r="K13" s="11"/>
      <c r="L13" s="12" t="str">
        <f>RECAP!D18</f>
        <v>LUDOPAD</v>
      </c>
      <c r="M13" s="13"/>
      <c r="N13" s="14"/>
    </row>
    <row r="14" spans="1:14" ht="12.75">
      <c r="A14" s="10"/>
      <c r="B14" s="13"/>
      <c r="C14" s="13"/>
      <c r="D14" s="13"/>
      <c r="E14" s="13"/>
      <c r="F14" s="13"/>
      <c r="G14" s="14"/>
      <c r="H14" s="10"/>
      <c r="I14" s="13"/>
      <c r="J14" s="13"/>
      <c r="K14" s="13"/>
      <c r="L14" s="13"/>
      <c r="M14" s="13"/>
      <c r="N14" s="14"/>
    </row>
    <row r="15" spans="1:14" ht="12.75">
      <c r="A15" s="10"/>
      <c r="B15" s="13"/>
      <c r="C15" s="13"/>
      <c r="D15" s="13"/>
      <c r="E15" s="13"/>
      <c r="F15" s="13"/>
      <c r="G15" s="14"/>
      <c r="H15" s="10"/>
      <c r="I15" s="13"/>
      <c r="J15" s="13"/>
      <c r="K15" s="13"/>
      <c r="L15" s="13"/>
      <c r="M15" s="13"/>
      <c r="N15" s="14"/>
    </row>
    <row r="16" spans="1:14" ht="12.75">
      <c r="A16" s="10"/>
      <c r="B16" s="13"/>
      <c r="C16" s="13"/>
      <c r="D16" s="13"/>
      <c r="E16" s="13"/>
      <c r="F16" s="13"/>
      <c r="G16" s="14"/>
      <c r="H16" s="10"/>
      <c r="I16" s="13"/>
      <c r="J16" s="13"/>
      <c r="K16" s="13"/>
      <c r="L16" s="13"/>
      <c r="M16" s="13"/>
      <c r="N16" s="14"/>
    </row>
    <row r="17" spans="1:14" ht="12.75">
      <c r="A17" s="16"/>
      <c r="B17" s="12" t="str">
        <f>RECAP!C22</f>
        <v>RICHARD</v>
      </c>
      <c r="C17" s="13"/>
      <c r="D17" s="13"/>
      <c r="E17" s="11"/>
      <c r="F17" s="12" t="str">
        <f>RECAP!C19</f>
        <v>ALANOVITCH</v>
      </c>
      <c r="G17" s="14"/>
      <c r="H17" s="16"/>
      <c r="I17" s="12" t="str">
        <f>RECAP!D22</f>
        <v>PACO</v>
      </c>
      <c r="J17" s="13"/>
      <c r="K17" s="13"/>
      <c r="L17" s="11"/>
      <c r="M17" s="12" t="str">
        <f>RECAP!D19</f>
        <v>YOHAN</v>
      </c>
      <c r="N17" s="14"/>
    </row>
    <row r="18" spans="1:14" ht="12.75">
      <c r="A18" s="10"/>
      <c r="B18" s="13"/>
      <c r="C18" s="13"/>
      <c r="D18" s="13"/>
      <c r="E18" s="13"/>
      <c r="F18" s="13"/>
      <c r="G18" s="14"/>
      <c r="H18" s="10"/>
      <c r="I18" s="13"/>
      <c r="J18" s="13"/>
      <c r="K18" s="13"/>
      <c r="L18" s="13"/>
      <c r="M18" s="13"/>
      <c r="N18" s="14"/>
    </row>
    <row r="19" spans="1:14" ht="12.75">
      <c r="A19" s="10"/>
      <c r="B19" s="13"/>
      <c r="C19" s="13"/>
      <c r="D19" s="13"/>
      <c r="E19" s="13"/>
      <c r="F19" s="13"/>
      <c r="G19" s="14"/>
      <c r="H19" s="10"/>
      <c r="I19" s="13"/>
      <c r="J19" s="13"/>
      <c r="K19" s="13"/>
      <c r="L19" s="13"/>
      <c r="M19" s="13"/>
      <c r="N19" s="14"/>
    </row>
    <row r="20" spans="1:14" ht="12.75">
      <c r="A20" s="10"/>
      <c r="B20" s="13"/>
      <c r="C20" s="13"/>
      <c r="D20" s="13"/>
      <c r="E20" s="13"/>
      <c r="F20" s="13"/>
      <c r="G20" s="14"/>
      <c r="H20" s="10"/>
      <c r="I20" s="13"/>
      <c r="J20" s="13"/>
      <c r="K20" s="13"/>
      <c r="L20" s="13"/>
      <c r="M20" s="13"/>
      <c r="N20" s="14"/>
    </row>
    <row r="21" spans="1:14" ht="12.75">
      <c r="A21" s="10"/>
      <c r="B21" s="11"/>
      <c r="C21" s="12" t="str">
        <f>RECAP!C21</f>
        <v>ROSY</v>
      </c>
      <c r="D21" s="11"/>
      <c r="E21" s="12" t="str">
        <f>RECAP!C20</f>
        <v>LUC </v>
      </c>
      <c r="F21" s="13"/>
      <c r="G21" s="14"/>
      <c r="H21" s="10"/>
      <c r="I21" s="11"/>
      <c r="J21" s="12" t="str">
        <f>RECAP!D21</f>
        <v>OLIVE</v>
      </c>
      <c r="K21" s="11"/>
      <c r="L21" s="12" t="str">
        <f>RECAP!D20</f>
        <v>FRANCOIS</v>
      </c>
      <c r="M21" s="13"/>
      <c r="N21" s="14"/>
    </row>
    <row r="22" spans="1:14" ht="13.5" thickBot="1">
      <c r="A22" s="17"/>
      <c r="B22" s="18"/>
      <c r="C22" s="18"/>
      <c r="D22" s="18"/>
      <c r="E22" s="18"/>
      <c r="F22" s="18"/>
      <c r="G22" s="19"/>
      <c r="H22" s="17"/>
      <c r="I22" s="18"/>
      <c r="J22" s="18"/>
      <c r="K22" s="18"/>
      <c r="L22" s="18"/>
      <c r="M22" s="18"/>
      <c r="N22" s="19"/>
    </row>
    <row r="23" spans="1:14" ht="12.75">
      <c r="A23" s="7"/>
      <c r="B23" s="8"/>
      <c r="C23" s="8"/>
      <c r="D23" s="8"/>
      <c r="E23" s="8"/>
      <c r="F23" s="8"/>
      <c r="G23" s="9"/>
      <c r="H23" s="15"/>
      <c r="I23" s="15"/>
      <c r="J23" s="15"/>
      <c r="K23" s="15"/>
      <c r="L23" s="15"/>
      <c r="M23" s="15"/>
      <c r="N23" s="15"/>
    </row>
    <row r="24" spans="1:14" ht="12.75">
      <c r="A24" s="10"/>
      <c r="B24" s="11"/>
      <c r="C24" s="12" t="str">
        <f>RECAP!E17</f>
        <v>YUL</v>
      </c>
      <c r="D24" s="11"/>
      <c r="E24" s="12" t="str">
        <f>RECAP!E18</f>
        <v>JOE</v>
      </c>
      <c r="F24" s="13"/>
      <c r="G24" s="14"/>
      <c r="H24" s="15"/>
      <c r="I24" s="15"/>
      <c r="J24" s="15"/>
      <c r="K24" s="15"/>
      <c r="L24" s="15"/>
      <c r="M24" s="15"/>
      <c r="N24" s="15"/>
    </row>
    <row r="25" spans="1:14" ht="12.75">
      <c r="A25" s="10"/>
      <c r="B25" s="13"/>
      <c r="C25" s="13"/>
      <c r="D25" s="13"/>
      <c r="E25" s="13"/>
      <c r="F25" s="13"/>
      <c r="G25" s="14"/>
      <c r="H25" s="15"/>
      <c r="I25" s="15"/>
      <c r="J25" s="15"/>
      <c r="K25" s="15"/>
      <c r="L25" s="15"/>
      <c r="M25" s="15"/>
      <c r="N25" s="15"/>
    </row>
    <row r="26" spans="1:14" ht="12.75">
      <c r="A26" s="10"/>
      <c r="B26" s="13"/>
      <c r="C26" s="13"/>
      <c r="D26" s="13"/>
      <c r="E26" s="13"/>
      <c r="F26" s="13"/>
      <c r="G26" s="14"/>
      <c r="H26" s="15"/>
      <c r="I26" s="15"/>
      <c r="J26" s="15"/>
      <c r="K26" s="15"/>
      <c r="L26" s="15"/>
      <c r="M26" s="15"/>
      <c r="N26" s="15"/>
    </row>
    <row r="27" spans="1:14" ht="12.75">
      <c r="A27" s="10"/>
      <c r="B27" s="13"/>
      <c r="C27" s="13"/>
      <c r="D27" s="13"/>
      <c r="E27" s="13"/>
      <c r="F27" s="13"/>
      <c r="G27" s="14"/>
      <c r="H27" s="15"/>
      <c r="I27" s="15"/>
      <c r="J27" s="15"/>
      <c r="K27" s="15"/>
      <c r="L27" s="15"/>
      <c r="M27" s="15"/>
      <c r="N27" s="15"/>
    </row>
    <row r="28" spans="1:14" ht="18">
      <c r="A28" s="16"/>
      <c r="B28" s="12" t="str">
        <f>RECAP!E22</f>
        <v>RORO80</v>
      </c>
      <c r="C28" s="13"/>
      <c r="D28" s="13"/>
      <c r="E28" s="11"/>
      <c r="F28" s="12" t="str">
        <f>RECAP!E19</f>
        <v>FRED K</v>
      </c>
      <c r="G28" s="14"/>
      <c r="H28" s="15"/>
      <c r="I28" s="15"/>
      <c r="J28" s="15"/>
      <c r="K28" s="20"/>
      <c r="L28" s="15"/>
      <c r="M28" s="15"/>
      <c r="N28" s="15"/>
    </row>
    <row r="29" spans="1:14" ht="12.75">
      <c r="A29" s="10"/>
      <c r="B29" s="13"/>
      <c r="C29" s="13"/>
      <c r="D29" s="13"/>
      <c r="E29" s="13"/>
      <c r="F29" s="13"/>
      <c r="G29" s="14"/>
      <c r="H29" s="15"/>
      <c r="I29" s="15"/>
      <c r="J29" s="15"/>
      <c r="K29" s="15"/>
      <c r="L29" s="15"/>
      <c r="M29" s="15"/>
      <c r="N29" s="15"/>
    </row>
    <row r="30" spans="1:14" ht="12.75">
      <c r="A30" s="10"/>
      <c r="B30" s="13"/>
      <c r="C30" s="13"/>
      <c r="D30" s="13"/>
      <c r="E30" s="13"/>
      <c r="F30" s="13"/>
      <c r="G30" s="14"/>
      <c r="H30" s="15"/>
      <c r="I30" s="15"/>
      <c r="J30" s="15"/>
      <c r="K30" s="15"/>
      <c r="L30" s="15"/>
      <c r="M30" s="15"/>
      <c r="N30" s="15"/>
    </row>
    <row r="31" spans="1:14" ht="12.75">
      <c r="A31" s="10"/>
      <c r="B31" s="13"/>
      <c r="C31" s="13"/>
      <c r="D31" s="13"/>
      <c r="E31" s="13"/>
      <c r="F31" s="13"/>
      <c r="G31" s="14"/>
      <c r="H31" s="15"/>
      <c r="I31" s="15"/>
      <c r="J31" s="15"/>
      <c r="K31" s="15"/>
      <c r="L31" s="15"/>
      <c r="M31" s="15"/>
      <c r="N31" s="15"/>
    </row>
    <row r="32" spans="1:14" ht="12.75">
      <c r="A32" s="10"/>
      <c r="B32" s="11"/>
      <c r="C32" s="12" t="str">
        <f>RECAP!E21</f>
        <v>MACOVA</v>
      </c>
      <c r="D32" s="11"/>
      <c r="E32" s="12" t="str">
        <f>RECAP!E20</f>
        <v>FRANCIS</v>
      </c>
      <c r="F32" s="13"/>
      <c r="G32" s="14"/>
      <c r="H32" s="15"/>
      <c r="I32" s="15"/>
      <c r="J32" s="15"/>
      <c r="K32" s="15"/>
      <c r="L32" s="15"/>
      <c r="M32" s="15"/>
      <c r="N32" s="15"/>
    </row>
    <row r="33" spans="1:14" ht="13.5" thickBot="1">
      <c r="A33" s="17"/>
      <c r="B33" s="18"/>
      <c r="C33" s="18"/>
      <c r="D33" s="18"/>
      <c r="E33" s="18"/>
      <c r="F33" s="18"/>
      <c r="G33" s="19"/>
      <c r="H33" s="15"/>
      <c r="I33" s="15"/>
      <c r="J33" s="15"/>
      <c r="K33" s="15"/>
      <c r="L33" s="15"/>
      <c r="M33" s="15"/>
      <c r="N33" s="15"/>
    </row>
  </sheetData>
  <sheetProtection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R9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4.8515625" style="0" bestFit="1" customWidth="1"/>
    <col min="2" max="2" width="12.00390625" style="0" bestFit="1" customWidth="1"/>
    <col min="3" max="3" width="7.00390625" style="0" bestFit="1" customWidth="1"/>
    <col min="4" max="4" width="15.7109375" style="0" customWidth="1"/>
    <col min="5" max="5" width="5.7109375" style="0" bestFit="1" customWidth="1"/>
    <col min="6" max="6" width="6.28125" style="0" bestFit="1" customWidth="1"/>
    <col min="7" max="7" width="15.7109375" style="0" customWidth="1"/>
    <col min="8" max="8" width="5.7109375" style="0" bestFit="1" customWidth="1"/>
    <col min="9" max="9" width="6.140625" style="0" bestFit="1" customWidth="1"/>
    <col min="10" max="10" width="15.7109375" style="0" customWidth="1"/>
    <col min="11" max="11" width="5.7109375" style="0" bestFit="1" customWidth="1"/>
    <col min="12" max="12" width="6.140625" style="0" bestFit="1" customWidth="1"/>
    <col min="13" max="13" width="15.7109375" style="0" customWidth="1"/>
    <col min="14" max="14" width="5.7109375" style="0" bestFit="1" customWidth="1"/>
    <col min="15" max="15" width="6.140625" style="0" bestFit="1" customWidth="1"/>
    <col min="16" max="16" width="15.7109375" style="0" customWidth="1"/>
    <col min="17" max="17" width="5.7109375" style="0" bestFit="1" customWidth="1"/>
    <col min="18" max="18" width="6.140625" style="0" bestFit="1" customWidth="1"/>
    <col min="19" max="16384" width="5.57421875" style="0" customWidth="1"/>
  </cols>
  <sheetData>
    <row r="3" spans="1:18" ht="18" customHeight="1">
      <c r="A3" s="56" t="s">
        <v>57</v>
      </c>
      <c r="B3" s="56" t="s">
        <v>58</v>
      </c>
      <c r="C3" s="56" t="s">
        <v>56</v>
      </c>
      <c r="D3" s="50" t="s">
        <v>0</v>
      </c>
      <c r="E3" s="50" t="s">
        <v>54</v>
      </c>
      <c r="F3" s="50" t="s">
        <v>55</v>
      </c>
      <c r="G3" s="51" t="s">
        <v>1</v>
      </c>
      <c r="H3" s="51" t="s">
        <v>54</v>
      </c>
      <c r="I3" s="51" t="s">
        <v>55</v>
      </c>
      <c r="J3" s="52" t="s">
        <v>2</v>
      </c>
      <c r="K3" s="52" t="s">
        <v>54</v>
      </c>
      <c r="L3" s="52" t="s">
        <v>55</v>
      </c>
      <c r="M3" s="53" t="s">
        <v>3</v>
      </c>
      <c r="N3" s="53" t="s">
        <v>54</v>
      </c>
      <c r="O3" s="53" t="s">
        <v>55</v>
      </c>
      <c r="P3" s="54" t="s">
        <v>4</v>
      </c>
      <c r="Q3" s="54" t="s">
        <v>54</v>
      </c>
      <c r="R3" s="55" t="s">
        <v>55</v>
      </c>
    </row>
    <row r="4" spans="1:18" ht="18" customHeight="1">
      <c r="A4" s="57" t="str">
        <f>RECAP!B7</f>
        <v>8-BULL</v>
      </c>
      <c r="B4" s="57">
        <f>SUM(R4,O4,L4,I4,F4)</f>
        <v>0</v>
      </c>
      <c r="C4" s="57">
        <f>IF(B4=LARGE($B$4:$B$9,1),1,IF(B4=LARGE($B$4:$B$9,2),2,IF(B4=LARGE($B$4:$B$9,3),3,IF(B4=LARGE($B$4:$B$9,4),4,IF(B4=LARGE($B$4:$B$9,5),5,IF(B4=LARGE($B$4:$B$9,6),6))))))</f>
        <v>1</v>
      </c>
      <c r="D4" s="50" t="str">
        <f>RECAP!A17</f>
        <v>DINDIN</v>
      </c>
      <c r="E4" s="63"/>
      <c r="F4" s="50" t="b">
        <f>IF((E4=1),13,(IF((E4=2),9,(IF((E4=3),6,(IF((E4=4),4,(IF((E4=5),2,(IF((E4=6),1)))))))))))</f>
        <v>0</v>
      </c>
      <c r="G4" s="51" t="str">
        <f>RECAP!B17</f>
        <v>ROMANO</v>
      </c>
      <c r="H4" s="64"/>
      <c r="I4" s="51" t="b">
        <f>IF((H4=1),13,(IF((H4=2),9,(IF((H4=3),6,(IF((H4=4),4,(IF((H4=5),2,(IF((H4=6),1)))))))))))</f>
        <v>0</v>
      </c>
      <c r="J4" s="52" t="str">
        <f>RECAP!C17</f>
        <v>TOT80</v>
      </c>
      <c r="K4" s="65"/>
      <c r="L4" s="52" t="b">
        <f>IF((K4=1),13,(IF((K4=2),9,(IF((K4=3),6,(IF((K4=4),4,(IF((K4=5),2,(IF((K4=6),1)))))))))))</f>
        <v>0</v>
      </c>
      <c r="M4" s="53" t="str">
        <f>RECAP!D17</f>
        <v>ASDUVOLANT</v>
      </c>
      <c r="N4" s="66"/>
      <c r="O4" s="53" t="b">
        <f>IF((N4=1),13,(IF((N4=2),9,(IF((N4=3),6,(IF((N4=4),4,(IF((N4=5),2,(IF((N4=6),1)))))))))))</f>
        <v>0</v>
      </c>
      <c r="P4" s="54" t="str">
        <f>RECAP!E17</f>
        <v>YUL</v>
      </c>
      <c r="Q4" s="67"/>
      <c r="R4" s="55" t="b">
        <f>IF((Q4=1),13,(IF((Q4=2),9,(IF((Q4=3),6,(IF((Q4=4),4,(IF((Q4=5),2,(IF((Q4=6),1)))))))))))</f>
        <v>0</v>
      </c>
    </row>
    <row r="5" spans="1:18" ht="18" customHeight="1">
      <c r="A5" s="59" t="str">
        <f>RECAP!C7</f>
        <v>LES CORLEONE</v>
      </c>
      <c r="B5" s="59">
        <f>SUM(R5,O5,L5,I5,F5)</f>
        <v>0</v>
      </c>
      <c r="C5" s="59">
        <f>IF(B5=LARGE($B$4:$B$9,1),1,IF(B5=LARGE($B$4:$B$9,2),2,IF(B5=LARGE($B$4:$B$9,3),3,IF(B5=LARGE($B$4:$B$9,4),4,IF(B5=LARGE($B$4:$B$9,5),5,IF(B5=LARGE($B$4:$B$9,6),6))))))</f>
        <v>1</v>
      </c>
      <c r="D5" s="50" t="str">
        <f>RECAP!A18</f>
        <v>JE</v>
      </c>
      <c r="E5" s="63"/>
      <c r="F5" s="50" t="b">
        <f>IF((E5=1),13,(IF((E5=2),9,(IF((E5=3),6,(IF((E5=4),4,(IF((E5=5),2,(IF((E5=6),1)))))))))))</f>
        <v>0</v>
      </c>
      <c r="G5" s="51" t="str">
        <f>RECAP!B18</f>
        <v>CARO</v>
      </c>
      <c r="H5" s="64"/>
      <c r="I5" s="51" t="b">
        <f>IF((H5=1),13,(IF((H5=2),9,(IF((H5=3),6,(IF((H5=4),4,(IF((H5=5),2,(IF((H5=6),1)))))))))))</f>
        <v>0</v>
      </c>
      <c r="J5" s="52" t="str">
        <f>RECAP!C18</f>
        <v>MATPAD</v>
      </c>
      <c r="K5" s="65"/>
      <c r="L5" s="52" t="b">
        <f>IF((K5=1),13,(IF((K5=2),9,(IF((K5=3),6,(IF((K5=4),4,(IF((K5=5),2,(IF((K5=6),1)))))))))))</f>
        <v>0</v>
      </c>
      <c r="M5" s="53" t="str">
        <f>RECAP!D18</f>
        <v>LUDOPAD</v>
      </c>
      <c r="N5" s="66"/>
      <c r="O5" s="53" t="b">
        <f>IF((N5=1),13,(IF((N5=2),9,(IF((N5=3),6,(IF((N5=4),4,(IF((N5=5),2,(IF((N5=6),1)))))))))))</f>
        <v>0</v>
      </c>
      <c r="P5" s="54" t="str">
        <f>RECAP!E18</f>
        <v>JOE</v>
      </c>
      <c r="Q5" s="67"/>
      <c r="R5" s="55" t="b">
        <f>IF((Q5=1),13,(IF((Q5=2),9,(IF((Q5=3),6,(IF((Q5=4),4,(IF((Q5=5),2,(IF((Q5=6),1)))))))))))</f>
        <v>0</v>
      </c>
    </row>
    <row r="6" spans="1:18" ht="18" customHeight="1">
      <c r="A6" s="60" t="str">
        <f>RECAP!D7</f>
        <v>THE BEST</v>
      </c>
      <c r="B6" s="60">
        <f>SUM(R6,O6,L6,I6,F6)</f>
        <v>0</v>
      </c>
      <c r="C6" s="60">
        <f>IF(B6=LARGE($B$4:$B$9,1),1,IF(B6=LARGE($B$4:$B$9,2),2,IF(B6=LARGE($B$4:$B$9,3),3,IF(B6=LARGE($B$4:$B$9,4),4,IF(B6=LARGE($B$4:$B$9,5),5,IF(B6=LARGE($B$4:$B$9,6),6))))))</f>
        <v>1</v>
      </c>
      <c r="D6" s="50" t="str">
        <f>RECAP!A19</f>
        <v>MELANIE</v>
      </c>
      <c r="E6" s="63"/>
      <c r="F6" s="50" t="b">
        <f>IF((E6=1),13,(IF((E6=2),9,(IF((E6=3),6,(IF((E6=4),4,(IF((E6=5),2,(IF((E6=6),1)))))))))))</f>
        <v>0</v>
      </c>
      <c r="G6" s="51" t="str">
        <f>RECAP!B19</f>
        <v>DALTON</v>
      </c>
      <c r="H6" s="64"/>
      <c r="I6" s="51" t="b">
        <f>IF((H6=1),13,(IF((H6=2),9,(IF((H6=3),6,(IF((H6=4),4,(IF((H6=5),2,(IF((H6=6),1)))))))))))</f>
        <v>0</v>
      </c>
      <c r="J6" s="52" t="str">
        <f>RECAP!C19</f>
        <v>ALANOVITCH</v>
      </c>
      <c r="K6" s="65"/>
      <c r="L6" s="52" t="b">
        <f>IF((K6=1),13,(IF((K6=2),9,(IF((K6=3),6,(IF((K6=4),4,(IF((K6=5),2,(IF((K6=6),1)))))))))))</f>
        <v>0</v>
      </c>
      <c r="M6" s="53" t="str">
        <f>RECAP!D19</f>
        <v>YOHAN</v>
      </c>
      <c r="N6" s="66"/>
      <c r="O6" s="53" t="b">
        <f>IF((N6=1),13,(IF((N6=2),9,(IF((N6=3),6,(IF((N6=4),4,(IF((N6=5),2,(IF((N6=6),1)))))))))))</f>
        <v>0</v>
      </c>
      <c r="P6" s="54" t="str">
        <f>RECAP!E19</f>
        <v>FRED K</v>
      </c>
      <c r="Q6" s="67"/>
      <c r="R6" s="55" t="b">
        <f>IF((Q6=1),13,(IF((Q6=2),9,(IF((Q6=3),6,(IF((Q6=4),4,(IF((Q6=5),2,(IF((Q6=6),1)))))))))))</f>
        <v>0</v>
      </c>
    </row>
    <row r="7" spans="1:18" ht="18" customHeight="1">
      <c r="A7" s="61" t="str">
        <f>RECAP!E7</f>
        <v>EQ4</v>
      </c>
      <c r="B7" s="61">
        <f>SUM(R7,O7,L7,I7,F7)</f>
        <v>0</v>
      </c>
      <c r="C7" s="61">
        <f>IF(B7=LARGE($B$4:$B$9,1),1,IF(B7=LARGE($B$4:$B$9,2),2,IF(B7=LARGE($B$4:$B$9,3),3,IF(B7=LARGE($B$4:$B$9,4),4,IF(B7=LARGE($B$4:$B$9,5),5,IF(B7=LARGE($B$4:$B$9,6),6))))))</f>
        <v>1</v>
      </c>
      <c r="D7" s="50" t="str">
        <f>RECAP!A20</f>
        <v>JOJO</v>
      </c>
      <c r="E7" s="63"/>
      <c r="F7" s="50" t="b">
        <f>IF((E7=1),13,(IF((E7=2),9,(IF((E7=3),6,(IF((E7=4),4,(IF((E7=5),2,(IF((E7=6),1)))))))))))</f>
        <v>0</v>
      </c>
      <c r="G7" s="51" t="str">
        <f>RECAP!B20</f>
        <v>JC</v>
      </c>
      <c r="H7" s="64"/>
      <c r="I7" s="51" t="b">
        <f>IF((H7=1),13,(IF((H7=2),9,(IF((H7=3),6,(IF((H7=4),4,(IF((H7=5),2,(IF((H7=6),1)))))))))))</f>
        <v>0</v>
      </c>
      <c r="J7" s="52" t="str">
        <f>RECAP!C20</f>
        <v>LUC </v>
      </c>
      <c r="K7" s="65"/>
      <c r="L7" s="52" t="b">
        <f>IF((K7=1),13,(IF((K7=2),9,(IF((K7=3),6,(IF((K7=4),4,(IF((K7=5),2,(IF((K7=6),1)))))))))))</f>
        <v>0</v>
      </c>
      <c r="M7" s="53" t="str">
        <f>RECAP!D20</f>
        <v>FRANCOIS</v>
      </c>
      <c r="N7" s="66"/>
      <c r="O7" s="53" t="b">
        <f>IF((N7=1),13,(IF((N7=2),9,(IF((N7=3),6,(IF((N7=4),4,(IF((N7=5),2,(IF((N7=6),1)))))))))))</f>
        <v>0</v>
      </c>
      <c r="P7" s="54" t="str">
        <f>RECAP!E20</f>
        <v>FRANCIS</v>
      </c>
      <c r="Q7" s="67"/>
      <c r="R7" s="55" t="b">
        <f>IF((Q7=1),13,(IF((Q7=2),9,(IF((Q7=3),6,(IF((Q7=4),4,(IF((Q7=5),2,(IF((Q7=6),1)))))))))))</f>
        <v>0</v>
      </c>
    </row>
    <row r="8" spans="1:18" ht="18" customHeight="1">
      <c r="A8" s="62" t="str">
        <f>RECAP!F7</f>
        <v>EQ5</v>
      </c>
      <c r="B8" s="62">
        <f>SUM(R8,O8,L8,I8,F8)</f>
        <v>0</v>
      </c>
      <c r="C8" s="62">
        <f>IF(B8=LARGE($B$4:$B$9,1),1,IF(B8=LARGE($B$4:$B$9,2),2,IF(B8=LARGE($B$4:$B$9,3),3,IF(B8=LARGE($B$4:$B$9,4),4,IF(B8=LARGE($B$4:$B$9,5),5,IF(B8=LARGE($B$4:$B$9,6),6))))))</f>
        <v>1</v>
      </c>
      <c r="D8" s="50" t="str">
        <f>RECAP!A21</f>
        <v>JACK</v>
      </c>
      <c r="E8" s="63"/>
      <c r="F8" s="50" t="b">
        <f>IF((E8=1),13,(IF((E8=2),9,(IF((E8=3),6,(IF((E8=4),4,(IF((E8=5),2,(IF((E8=6),1)))))))))))</f>
        <v>0</v>
      </c>
      <c r="G8" s="51" t="str">
        <f>RECAP!B21</f>
        <v>JOSE</v>
      </c>
      <c r="H8" s="64"/>
      <c r="I8" s="51" t="b">
        <f>IF((H8=1),13,(IF((H8=2),9,(IF((H8=3),6,(IF((H8=4),4,(IF((H8=5),2,(IF((H8=6),1)))))))))))</f>
        <v>0</v>
      </c>
      <c r="J8" s="52" t="str">
        <f>RECAP!C21</f>
        <v>ROSY</v>
      </c>
      <c r="K8" s="65"/>
      <c r="L8" s="52" t="b">
        <f>IF((K8=1),13,(IF((K8=2),9,(IF((K8=3),6,(IF((K8=4),4,(IF((K8=5),2,(IF((K8=6),1)))))))))))</f>
        <v>0</v>
      </c>
      <c r="M8" s="53" t="str">
        <f>RECAP!D21</f>
        <v>OLIVE</v>
      </c>
      <c r="N8" s="66"/>
      <c r="O8" s="53" t="b">
        <f>IF((N8=1),13,(IF((N8=2),9,(IF((N8=3),6,(IF((N8=4),4,(IF((N8=5),2,(IF((N8=6),1)))))))))))</f>
        <v>0</v>
      </c>
      <c r="P8" s="54" t="str">
        <f>RECAP!E21</f>
        <v>MACOVA</v>
      </c>
      <c r="Q8" s="67"/>
      <c r="R8" s="55" t="b">
        <f>IF((Q8=1),13,(IF((Q8=2),9,(IF((Q8=3),6,(IF((Q8=4),4,(IF((Q8=5),2,(IF((Q8=6),1)))))))))))</f>
        <v>0</v>
      </c>
    </row>
    <row r="9" spans="1:18" ht="18" customHeight="1">
      <c r="A9" s="58" t="str">
        <f>RECAP!G7</f>
        <v>EQ6</v>
      </c>
      <c r="B9" s="58">
        <f>SUM(R9,O9,L9,I9,F9)</f>
        <v>0</v>
      </c>
      <c r="C9" s="58">
        <f>IF(B9=LARGE($B$4:$B$9,1),1,IF(B9=LARGE($B$4:$B$9,2),2,IF(B9=LARGE($B$4:$B$9,3),3,IF(B9=LARGE($B$4:$B$9,4),4,IF(B9=LARGE($B$4:$B$9,5),5,IF(B9=LARGE($B$4:$B$9,6),6))))))</f>
        <v>1</v>
      </c>
      <c r="D9" s="50" t="str">
        <f>RECAP!A22</f>
        <v>NICO</v>
      </c>
      <c r="E9" s="63"/>
      <c r="F9" s="50" t="b">
        <f>IF((E9=1),13,(IF((E9=2),9,(IF((E9=3),6,(IF((E9=4),4,(IF((E9=5),2,(IF((E9=6),1)))))))))))</f>
        <v>0</v>
      </c>
      <c r="G9" s="51" t="str">
        <f>RECAP!B22</f>
        <v>MARINE</v>
      </c>
      <c r="H9" s="64"/>
      <c r="I9" s="51" t="b">
        <f>IF((H9=1),13,(IF((H9=2),9,(IF((H9=3),6,(IF((H9=4),4,(IF((H9=5),2,(IF((H9=6),1)))))))))))</f>
        <v>0</v>
      </c>
      <c r="J9" s="52" t="str">
        <f>RECAP!C22</f>
        <v>RICHARD</v>
      </c>
      <c r="K9" s="65"/>
      <c r="L9" s="52" t="b">
        <f>IF((K9=1),13,(IF((K9=2),9,(IF((K9=3),6,(IF((K9=4),4,(IF((K9=5),2,(IF((K9=6),1)))))))))))</f>
        <v>0</v>
      </c>
      <c r="M9" s="53" t="str">
        <f>RECAP!D22</f>
        <v>PACO</v>
      </c>
      <c r="N9" s="66"/>
      <c r="O9" s="53" t="b">
        <f>IF((N9=1),13,(IF((N9=2),9,(IF((N9=3),6,(IF((N9=4),4,(IF((N9=5),2,(IF((N9=6),1)))))))))))</f>
        <v>0</v>
      </c>
      <c r="P9" s="54" t="str">
        <f>RECAP!E22</f>
        <v>RORO80</v>
      </c>
      <c r="Q9" s="67"/>
      <c r="R9" s="55" t="b">
        <f>IF((Q9=1),13,(IF((Q9=2),9,(IF((Q9=3),6,(IF((Q9=4),4,(IF((Q9=5),2,(IF((Q9=6),1)))))))))))</f>
        <v>0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Votre nom d'utilisateur</dc:creator>
  <cp:keywords/>
  <dc:description/>
  <cp:lastModifiedBy>CGT Denyfontaine</cp:lastModifiedBy>
  <dcterms:created xsi:type="dcterms:W3CDTF">2008-01-08T14:50:31Z</dcterms:created>
  <dcterms:modified xsi:type="dcterms:W3CDTF">2010-12-02T02:05:54Z</dcterms:modified>
  <cp:category/>
  <cp:version/>
  <cp:contentType/>
  <cp:contentStatus/>
</cp:coreProperties>
</file>